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codeName="ThisWorkbook" defaultThemeVersion="166925"/>
  <mc:AlternateContent xmlns:mc="http://schemas.openxmlformats.org/markup-compatibility/2006">
    <mc:Choice Requires="x15">
      <x15ac:absPath xmlns:x15ac="http://schemas.microsoft.com/office/spreadsheetml/2010/11/ac" url="M:\MI Requests\2021 Requests\01 January\20210104-02 - SP 2021 Student Loans &amp; Repayment - Wales\Workings\Tables\"/>
    </mc:Choice>
  </mc:AlternateContent>
  <xr:revisionPtr revIDLastSave="0" documentId="13_ncr:1_{652B4BE2-BB9F-4033-9EAF-9717B8558064}" xr6:coauthVersionLast="46" xr6:coauthVersionMax="46" xr10:uidLastSave="{00000000-0000-0000-0000-000000000000}"/>
  <bookViews>
    <workbookView xWindow="-28920" yWindow="-120" windowWidth="29040" windowHeight="15840" tabRatio="900" xr2:uid="{64DE0F8B-E54F-469B-A859-9C22A7941780}"/>
  </bookViews>
  <sheets>
    <sheet name="Title of publication" sheetId="1" r:id="rId1"/>
    <sheet name="Contents" sheetId="7" r:id="rId2"/>
    <sheet name="Table 1" sheetId="21" r:id="rId3"/>
    <sheet name="Table 2" sheetId="9" r:id="rId4"/>
    <sheet name="Table 3A (i)" sheetId="19" r:id="rId5"/>
    <sheet name="Table 3A (ii)" sheetId="20" r:id="rId6"/>
    <sheet name="Table 3B (i)" sheetId="11" r:id="rId7"/>
    <sheet name="Table 3B (ii)" sheetId="12" r:id="rId8"/>
    <sheet name="Table 4A" sheetId="13" r:id="rId9"/>
    <sheet name="Table 4B" sheetId="14" r:id="rId10"/>
    <sheet name="Table 4C" sheetId="15" r:id="rId11"/>
    <sheet name="Table 4D" sheetId="16" r:id="rId12"/>
    <sheet name="Table 4E" sheetId="17" r:id="rId13"/>
    <sheet name="Table 4F" sheetId="18" r:id="rId14"/>
    <sheet name="Table 5A" sheetId="3" r:id="rId15"/>
    <sheet name="Table 5B" sheetId="4" r:id="rId16"/>
    <sheet name="Footnotes" sheetId="22" r:id="rId17"/>
  </sheets>
  <definedNames>
    <definedName name="_xlnm._FilterDatabase" localSheetId="2" hidden="1">'Table 1'!$A$8:$AM$69</definedName>
    <definedName name="_xlnm.Print_Area" localSheetId="1">Contents!$A$1:$D$44</definedName>
    <definedName name="_xlnm.Print_Area" localSheetId="16">Footnotes!$B$1:$D$27</definedName>
    <definedName name="_xlnm.Print_Area" localSheetId="2">'Table 1'!$A$1:$AG$79</definedName>
    <definedName name="_xlnm.Print_Area" localSheetId="3">'Table 2'!$A$1:$M$53</definedName>
    <definedName name="_xlnm.Print_Area" localSheetId="4">'Table 3A (i)'!$A$1:$T$49</definedName>
    <definedName name="_xlnm.Print_Area" localSheetId="5">'Table 3A (ii)'!$A$1:$Q$47</definedName>
    <definedName name="_xlnm.Print_Area" localSheetId="6">'Table 3B (i)'!$A$1:$T$41</definedName>
    <definedName name="_xlnm.Print_Area" localSheetId="7">'Table 3B (ii)'!$A$1:$Q$40</definedName>
    <definedName name="_xlnm.Print_Area" localSheetId="8">'Table 4A'!$A$1:$S$90</definedName>
    <definedName name="_xlnm.Print_Area" localSheetId="9">'Table 4B'!$A$1:$S$87</definedName>
    <definedName name="_xlnm.Print_Area" localSheetId="10">'Table 4C'!$A$1:$S$79</definedName>
    <definedName name="_xlnm.Print_Area" localSheetId="11">'Table 4D'!$A$1:$S$76</definedName>
    <definedName name="_xlnm.Print_Area" localSheetId="12">'Table 4E'!$A$1:$S$89</definedName>
    <definedName name="_xlnm.Print_Area" localSheetId="13">'Table 4F'!$A$1:$S$82</definedName>
    <definedName name="_xlnm.Print_Area" localSheetId="14">'Table 5A'!$A$1:$S$80</definedName>
    <definedName name="_xlnm.Print_Area" localSheetId="15">'Table 5B'!$A$1:$S$80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8" i="9" l="1"/>
  <c r="C39" i="12"/>
  <c r="C38" i="12"/>
  <c r="C37" i="12"/>
  <c r="C36" i="12"/>
  <c r="C35" i="12"/>
  <c r="C34" i="12"/>
  <c r="C33" i="12"/>
  <c r="C40" i="11"/>
  <c r="C39" i="11"/>
  <c r="C38" i="11"/>
  <c r="C37" i="11"/>
  <c r="C36" i="11"/>
  <c r="C35" i="11"/>
  <c r="C34" i="11"/>
  <c r="C47" i="20"/>
  <c r="C46" i="20"/>
  <c r="C45" i="20"/>
  <c r="C44" i="20"/>
  <c r="C43" i="20"/>
  <c r="C42" i="20"/>
  <c r="C41" i="20"/>
  <c r="C48" i="19"/>
  <c r="C47" i="19"/>
  <c r="C46" i="19"/>
  <c r="C45" i="19"/>
  <c r="C44" i="19"/>
  <c r="C43" i="19"/>
  <c r="C42" i="19"/>
  <c r="C49" i="9"/>
  <c r="C50" i="9"/>
  <c r="C51" i="9"/>
  <c r="C52" i="9"/>
  <c r="C47" i="9"/>
  <c r="C78" i="21"/>
  <c r="C77" i="21"/>
  <c r="C76" i="21"/>
  <c r="C75" i="21"/>
  <c r="C74" i="21"/>
  <c r="C73" i="21"/>
  <c r="C72" i="21"/>
</calcChain>
</file>

<file path=xl/sharedStrings.xml><?xml version="1.0" encoding="utf-8"?>
<sst xmlns="http://schemas.openxmlformats.org/spreadsheetml/2006/main" count="3963" uniqueCount="283">
  <si>
    <t>Coverage: Wales domiciled students studying in the UK and EU domiciled students studying in Wales</t>
  </si>
  <si>
    <t>Financial Years</t>
  </si>
  <si>
    <t>2013-14</t>
  </si>
  <si>
    <t>2014-15</t>
  </si>
  <si>
    <t>2015-16</t>
  </si>
  <si>
    <t>2016-17</t>
  </si>
  <si>
    <t>2017-18</t>
  </si>
  <si>
    <t>2018-19</t>
  </si>
  <si>
    <t>2019-20</t>
  </si>
  <si>
    <t>Income Contingent Loans</t>
  </si>
  <si>
    <t>Plan 1</t>
  </si>
  <si>
    <t>Plan 2</t>
  </si>
  <si>
    <t>Total</t>
  </si>
  <si>
    <t>Plan 3</t>
  </si>
  <si>
    <t>Full Time</t>
  </si>
  <si>
    <t>Part Time</t>
  </si>
  <si>
    <t>Post Grad</t>
  </si>
  <si>
    <t>Postgraduate Masters</t>
  </si>
  <si>
    <t>Postgraduate Doctoral</t>
  </si>
  <si>
    <t xml:space="preserve">Total amount outstanding (including loans not yet due for repayment) </t>
  </si>
  <si>
    <t>at start of Financial Year, including interest</t>
  </si>
  <si>
    <t>Opening balance after adjustments</t>
  </si>
  <si>
    <t>PLUS</t>
  </si>
  <si>
    <t xml:space="preserve">Amount lent during Financial Year </t>
  </si>
  <si>
    <t xml:space="preserve">               Tuition Fee Loans</t>
  </si>
  <si>
    <t xml:space="preserve">               Tuition Fee Loans to EU domiciled students</t>
  </si>
  <si>
    <t xml:space="preserve">                Maintenance Loans</t>
  </si>
  <si>
    <t>Administration charges applied during the Financial Year</t>
  </si>
  <si>
    <t>Balance transfers</t>
  </si>
  <si>
    <t>MINUS</t>
  </si>
  <si>
    <t xml:space="preserve">                Repaid by customer to SLC</t>
  </si>
  <si>
    <t xml:space="preserve">                                        via PAYE</t>
  </si>
  <si>
    <t xml:space="preserve">                                        via Self Assessment</t>
  </si>
  <si>
    <t xml:space="preserve">                Refunded by SLC to customer</t>
  </si>
  <si>
    <t>Amount repaid in respect of the Repayment of Teachers'</t>
  </si>
  <si>
    <t>Loans scheme during the Financial Year</t>
  </si>
  <si>
    <t xml:space="preserve">Amount cancelled during the Financial Year due to partial cancellation </t>
  </si>
  <si>
    <t>Amount otherwise cancelled or written off during the Financial Year</t>
  </si>
  <si>
    <t xml:space="preserve">                Because of death </t>
  </si>
  <si>
    <t xml:space="preserve">                Because of age</t>
  </si>
  <si>
    <t xml:space="preserve">                Because of disability </t>
  </si>
  <si>
    <t xml:space="preserve">                Because of bankruptcy</t>
  </si>
  <si>
    <t xml:space="preserve">                On completion of Individual Voluntary Arrangement (IVA)</t>
  </si>
  <si>
    <t xml:space="preserve">                Trivial balances</t>
  </si>
  <si>
    <t xml:space="preserve">                Other</t>
  </si>
  <si>
    <t xml:space="preserve">Total amount outstanding at the end of the Financial Year, </t>
  </si>
  <si>
    <t>including loans not yet due for repayment</t>
  </si>
  <si>
    <t>Balance after adjustments</t>
  </si>
  <si>
    <t xml:space="preserve">            (a) balance incurred as a Welsh domicile</t>
  </si>
  <si>
    <t xml:space="preserve">                   loan balance not yet liable for repayment</t>
  </si>
  <si>
    <t xml:space="preserve">                   loan balance liable for repayment</t>
  </si>
  <si>
    <t xml:space="preserve">                                  loan balance on accounts in arrears</t>
  </si>
  <si>
    <t xml:space="preserve">                                           Overdue Debt on accounts in arrears</t>
  </si>
  <si>
    <t xml:space="preserve">            (a) balance incurred as an EU domicile</t>
  </si>
  <si>
    <t>.  =  not applicable    -  = nil or negligible    :  =  not available</t>
  </si>
  <si>
    <t>Source: Student Loans Company</t>
  </si>
  <si>
    <t xml:space="preserve">Coverage: Borrowers who received loans as Wales domiciled students studying in the UK or as EU domiciled students studying in Wales </t>
  </si>
  <si>
    <t>Table 5A (i): Wales &amp; EU: Number of ICR Student Loans Borrowers with a Loan Balance</t>
  </si>
  <si>
    <t>As at end of Financial Year</t>
  </si>
  <si>
    <t>2006-07</t>
  </si>
  <si>
    <t>2007-08</t>
  </si>
  <si>
    <t>2008-09</t>
  </si>
  <si>
    <t>2009-10</t>
  </si>
  <si>
    <t>2010-11</t>
  </si>
  <si>
    <t>2011-12</t>
  </si>
  <si>
    <t>2012-13</t>
  </si>
  <si>
    <t>Repayment Cohort</t>
  </si>
  <si>
    <t>All ICR Borrowers with a Loan Balance</t>
  </si>
  <si>
    <t xml:space="preserve">Source: Student Loans Company </t>
  </si>
  <si>
    <t xml:space="preserve">Coverage: Borrowers who received Tuition Fee Loans as EU domiciled students studying in Wales </t>
  </si>
  <si>
    <t>Table 5B (i): EU: Number of ICR Student Loans Borrowers with a Loan Balance</t>
  </si>
  <si>
    <t>Footnotes</t>
  </si>
  <si>
    <t>Definitions</t>
  </si>
  <si>
    <r>
      <t xml:space="preserve">TABLE OF CONTENTS </t>
    </r>
    <r>
      <rPr>
        <b/>
        <sz val="11"/>
        <color theme="0"/>
        <rFont val="Calibri"/>
        <family val="2"/>
        <scheme val="minor"/>
      </rPr>
      <t>(Click for Hyperlink)</t>
    </r>
  </si>
  <si>
    <t>Table 5A (ii): Wales &amp; EU: Amount owed by ICR Student Loans Borrowers with outstanding debt (£000s)</t>
  </si>
  <si>
    <t>Table 5A (iii): Wales &amp; EU: Average Loan Balance by ICR Student Loans Borrowers with a Loan Balance (£)</t>
  </si>
  <si>
    <t>Table 5B (ii): EU: Amount owed by ICR Student Loans Borrowers with a Loan Balance (£000s)</t>
  </si>
  <si>
    <t>Table 5B (iii): EU: Average Loan Balance for ICR Student Loans Borrowers with a Loan Balance (£)</t>
  </si>
  <si>
    <r>
      <t>Amount of interest added to loans during the Financial Year</t>
    </r>
    <r>
      <rPr>
        <sz val="9"/>
        <color theme="1"/>
        <rFont val="Calibri"/>
        <family val="2"/>
        <scheme val="minor"/>
      </rPr>
      <t xml:space="preserve"> [1][2][3]</t>
    </r>
  </si>
  <si>
    <r>
      <t>Post Graduate</t>
    </r>
    <r>
      <rPr>
        <sz val="10"/>
        <color theme="0"/>
        <rFont val="Calibri"/>
        <family val="2"/>
        <scheme val="minor"/>
      </rPr>
      <t xml:space="preserve"> [5]</t>
    </r>
  </si>
  <si>
    <t>[e] Estimated. The figure for reported repayments via Self Assessment in previous years was estimated. See Notes for Users.</t>
  </si>
  <si>
    <t xml:space="preserve">                                        Voluntary Repayments</t>
  </si>
  <si>
    <t>Effective Date: 31st March (of relevant Financial Year)</t>
  </si>
  <si>
    <t>Effective Date: 31st March (of relevant Finanial Year)</t>
  </si>
  <si>
    <t>Number of Borrowers receiving refunds of repayments in financial year</t>
  </si>
  <si>
    <t xml:space="preserve">             because of death</t>
  </si>
  <si>
    <t xml:space="preserve">             because of age</t>
  </si>
  <si>
    <t xml:space="preserve">             because of disability</t>
  </si>
  <si>
    <t xml:space="preserve">             because of bankruptcy</t>
  </si>
  <si>
    <t xml:space="preserve">             on completion of Individual Voluntary Arrangement (IVA)</t>
  </si>
  <si>
    <t xml:space="preserve">             other</t>
  </si>
  <si>
    <t>Average refund of repayments in financial year</t>
  </si>
  <si>
    <t>Repayment Status</t>
  </si>
  <si>
    <t>Account Closed</t>
  </si>
  <si>
    <t>In the UK Tax System</t>
  </si>
  <si>
    <t>Known to be in the UK</t>
  </si>
  <si>
    <t>Resident Overseas</t>
  </si>
  <si>
    <t>Repayment status to be confirmed</t>
  </si>
  <si>
    <t>Live employment and made a payment</t>
  </si>
  <si>
    <t>Live employment and was not required to make a payment</t>
  </si>
  <si>
    <t>No live employment at HMRC 
&lt;90 days</t>
  </si>
  <si>
    <t xml:space="preserve">No live employment 
at HMRC &gt;90 days </t>
  </si>
  <si>
    <t xml:space="preserve">Awaiting first year tax return to determine if earnings above threshold </t>
  </si>
  <si>
    <t>Status that does not require repayment at this point</t>
  </si>
  <si>
    <t>Above earnings threshold for that country (of which)</t>
  </si>
  <si>
    <t>Below earnings threshold for that country</t>
  </si>
  <si>
    <t xml:space="preserve">No details of income provided so placed in arrears </t>
  </si>
  <si>
    <t>Not currently repaying - further information being sought</t>
  </si>
  <si>
    <t>Repaying</t>
  </si>
  <si>
    <t>Defaulted in arrears</t>
  </si>
  <si>
    <t xml:space="preserve">Borrowers with at least one tax year processed </t>
  </si>
  <si>
    <t>Borrowers who have become liable to repay</t>
  </si>
  <si>
    <t>Future Cohorts</t>
  </si>
  <si>
    <t>All ICR Borrowers including future cohorts</t>
  </si>
  <si>
    <t>Table 3B: EU - ICR Student Loans Borrowers by Repayment Cohort and Repayment Status</t>
  </si>
  <si>
    <t>Table 3B (i): EU: Number of ICR Tuition Fee Loan Borrowers</t>
  </si>
  <si>
    <t>Of which
still Owing</t>
  </si>
  <si>
    <t>Prior Year</t>
  </si>
  <si>
    <t>Table 3B (ii): EU: Percentage of ICR Tuition Fee Loan borrowers (%)</t>
  </si>
  <si>
    <t xml:space="preserve">Table 4A (i): Wales &amp; EU: Number of ICR Student Loans Borrowers making repayments via HMRC </t>
  </si>
  <si>
    <t>Financial Year of Repayment</t>
  </si>
  <si>
    <t>Income Threshold - Plan 1</t>
  </si>
  <si>
    <t>Income Threshold - Plan 2</t>
  </si>
  <si>
    <t>Table 4A (ii): Wales &amp; EU: Amount repaid by ICR Student Loans Borrowers making repayments via HMRC (£000s)</t>
  </si>
  <si>
    <t>Table 4A (iii): Wales &amp; EU: Average amount repaid by ICR Student Loans Borrowers making repayments via HMRC (£)</t>
  </si>
  <si>
    <t>Coverage: Borrowers who received loans as EU domiciled students studying in Wales</t>
  </si>
  <si>
    <t>Table 4B (i): EU: Number of ICR Tuition Fee Loan Borrowers making repayments via HMRC</t>
  </si>
  <si>
    <t>Table 4B (ii): EU: Amount repaid by ICR Tuition Fee Loan Borrowers making repayments via HMRC  (£000s)</t>
  </si>
  <si>
    <t>Table 4B (iii): EU: Average amount repaid by ICR Tuition Fee Loan Borrowers making repayments via HMRC (£)</t>
  </si>
  <si>
    <r>
      <t>Average Amount of Repayment per Borrower in £</t>
    </r>
    <r>
      <rPr>
        <sz val="10"/>
        <color theme="0"/>
        <rFont val="Calibri"/>
        <family val="2"/>
        <scheme val="minor"/>
      </rPr>
      <t xml:space="preserve"> [9]</t>
    </r>
  </si>
  <si>
    <t>Coverage: Borrowers who received loans as Wales domiciled students studying in the UK</t>
  </si>
  <si>
    <t>All ICR Borrowers who made a Scheduled repayment to SLC after they became liable to repay</t>
  </si>
  <si>
    <t>The shaded area shows repayments made before the borrower had any liability to start repaying their loan.</t>
  </si>
  <si>
    <t>Table 4D (ii): EU: Amount repaid by ICR Tuition Fee Loan Borrowers making Scheduled repayments directly to SLC (£000s)</t>
  </si>
  <si>
    <t>Table 4D (iii): EU: Average amount repaid by ICR Tuition Fee Loan Borrowers making Scheduled repayments directly to SLC (£)</t>
  </si>
  <si>
    <t>Those who have not yet reached SRDD</t>
  </si>
  <si>
    <t>All ICR Borrowers who made a Voluntary repayment to SLC</t>
  </si>
  <si>
    <t>Table 4F (i): EU: Number of ICR Tuition Fee Loan Borrowers making Voluntary repayments directly to SLC</t>
  </si>
  <si>
    <t>Table 4F (ii): EU: Amount repaid by ICR Tuition Fee Loan Borrowers making Voluntary repayments directly to SLC (£000s)</t>
  </si>
  <si>
    <t>Table 4F (iii): EU: Average amount repaid by ICR Tuition Fee Loan Borrowers making Voluntary repayments directly to SLC (£)</t>
  </si>
  <si>
    <t xml:space="preserve">Table 4D (i): EU: Number of ICR Tuition Fee Loan Borrowers making Scheduled repayments directly to SLC </t>
  </si>
  <si>
    <t xml:space="preserve">Borrowers who received loans as Wales domiciled students studying in the UK or as EU domiciled students studying in Wales </t>
  </si>
  <si>
    <t>Table 3A (i): Wales &amp; EU: Number of ICR Student Loans Borrowers</t>
  </si>
  <si>
    <t>Table 3A (ii): UK and EU: Percentage of ICR Student Loans borrowers (%)</t>
  </si>
  <si>
    <t xml:space="preserve">Table 5A (iii): Wales &amp; EU: Average Loan Balance by ICR Student Loans Borrowers with a Loan Balance (£) </t>
  </si>
  <si>
    <r>
      <t xml:space="preserve">Loan Balance (£000s) </t>
    </r>
    <r>
      <rPr>
        <sz val="10"/>
        <color theme="0"/>
        <rFont val="Calibri"/>
        <family val="2"/>
        <scheme val="minor"/>
      </rPr>
      <t>[7]</t>
    </r>
  </si>
  <si>
    <t>Table 2 (i): Number of Borrowers with Cancellations, Write-offs or Refunds (000s)</t>
  </si>
  <si>
    <t>Table 2 (ii): Average Amount Cancelled, Written-off or Refunded (£)</t>
  </si>
  <si>
    <t>Table 4C (i): Wales: Number of ICR Student Loans Borrowers making Scheduled repayments directly to SLC</t>
  </si>
  <si>
    <t>Table 4C (ii): Wales: Amount repaid by ICR Student Loans Borrowers making Scheduled repayments directly to SLC (£000s)</t>
  </si>
  <si>
    <t>Table 4C (iii): Wales: Average amount repaid by ICR Student Loans Borrowers making Scheduled repayments directly to SLC  (£)</t>
  </si>
  <si>
    <t>Table 4E (i): Wales: Number of ICR Student Loans Borrowers making Voluntary repayments</t>
  </si>
  <si>
    <t xml:space="preserve">Table 4E (ii): Wales: Amount repaid by ICR Student Loans Borrowers making Voluntary repayments (£000s) </t>
  </si>
  <si>
    <t>Table 4E (iii): Wales: Average amount repaid by ICR Student Loans Borrowers making Voluntary repayments (£)</t>
  </si>
  <si>
    <t>Table 1 : Student ICR Loan Outlay &amp; Repayments Balance Sheet: Financial Years 2013-14 to 2020-21: Amounts (£000s)</t>
  </si>
  <si>
    <t>Table 2 : ICR Student Loans Borrowers with Cancellations, Write-Offs or Refunds: Financial Years 2013-14 to 2020-21</t>
  </si>
  <si>
    <t>Table 4A: ICR Student Loans Borrowers making repayments via HMRC by Repayment Cohort and Financial Year: Financial Years 2006-07 to 2020-21</t>
  </si>
  <si>
    <t>Table 4B: EU - ICR Student Loans Borrowers making repayments via HMRC by Repayment Cohort and Financial Year: Financial Years 2006-07 to 2020-21</t>
  </si>
  <si>
    <t>Table 4C: Wales - ICR Student Loans Borrowers making Scheduled repayments directly to SLC by Repayment Cohort and Financial Year: Financial Years 2006-07 to 2020-21</t>
  </si>
  <si>
    <t>Table 4D: EU - ICR Student Loans Borrowers making Scheduled repayments directly to SLC by Repayment Cohort and Financial Year: Financial Years 2006-07 to 2020-21</t>
  </si>
  <si>
    <t>Table 4E: Wales - ICR Student Loans Borrowers making Voluntary repayments by Repayment Cohort and Financial Year: Financial Years 2006-07 to 2020-21</t>
  </si>
  <si>
    <t>Table 4F: EU - ICR Student Loans Borrowers making Voluntary repayments by Repayment Cohort and Financial Year: Financial Years 2006-07 to 2020-21</t>
  </si>
  <si>
    <t>Table 5A: ICR Student Loans Borrowers with a Loan Balance by Repayment Cohort and Financial Year: Financial Years 2006-07 to 2020-21</t>
  </si>
  <si>
    <t>Table 5B: EU - ICR Student Loans Borrowers with a Loan Balance by Repayment Cohort and Financial Year: Financial Years 2006-07 to 2020-21</t>
  </si>
  <si>
    <t>2020-21</t>
  </si>
  <si>
    <t>Effective Date: 30th April 2021</t>
  </si>
  <si>
    <t>Prior Year 2019</t>
  </si>
  <si>
    <t>2021 Onwards</t>
  </si>
  <si>
    <t>-</t>
  </si>
  <si>
    <t>.</t>
  </si>
  <si>
    <t>e</t>
  </si>
  <si>
    <t>Net repayments posted during the Financial Year [1][4]</t>
  </si>
  <si>
    <t>£m</t>
  </si>
  <si>
    <t>[9]</t>
  </si>
  <si>
    <t>The 'Total' row includes all ICR Borrowers with a balance (from 1999-00), not just the individual Repayment Cohorts shown in the table, therefore total will not match the sum / average of columns.</t>
  </si>
  <si>
    <r>
      <t>All ICR Borrowers who made a Voluntary repayment to SLC</t>
    </r>
    <r>
      <rPr>
        <sz val="10"/>
        <rFont val="Calibri"/>
        <family val="2"/>
        <scheme val="minor"/>
      </rPr>
      <t xml:space="preserve"> [9]</t>
    </r>
  </si>
  <si>
    <t xml:space="preserve">                Loans for Postgraduate Study</t>
  </si>
  <si>
    <t>Year-end reconciling adjustments [5]</t>
  </si>
  <si>
    <t>Start of year adjustments [5]</t>
  </si>
  <si>
    <r>
      <t>Table 2 : ICR Student Loans Borrowers with Cancellations, Write-Offs or Refunds: Financial Years 2016-17 to 2020-21</t>
    </r>
    <r>
      <rPr>
        <sz val="11"/>
        <rFont val="Calibri"/>
        <family val="2"/>
        <scheme val="minor"/>
      </rPr>
      <t xml:space="preserve"> [23]</t>
    </r>
  </si>
  <si>
    <r>
      <t xml:space="preserve">Borrowers with an amount cancelled during the financial year due to Partial Cancellation </t>
    </r>
    <r>
      <rPr>
        <sz val="10"/>
        <rFont val="Calibri"/>
        <family val="2"/>
        <scheme val="minor"/>
      </rPr>
      <t>[24]</t>
    </r>
  </si>
  <si>
    <r>
      <t xml:space="preserve">Number of Borrowers with accounts cancelled or written off in financial year </t>
    </r>
    <r>
      <rPr>
        <sz val="10"/>
        <rFont val="Calibri"/>
        <family val="2"/>
        <scheme val="minor"/>
      </rPr>
      <t>[12]</t>
    </r>
  </si>
  <si>
    <r>
      <t>Average amount cancelled or written off in financial year due to Partial Cancellation</t>
    </r>
    <r>
      <rPr>
        <sz val="10"/>
        <rFont val="Calibri"/>
        <family val="2"/>
        <scheme val="minor"/>
      </rPr>
      <t xml:space="preserve"> [24]</t>
    </r>
  </si>
  <si>
    <r>
      <t>Average amount cancelled or written off in financial year</t>
    </r>
    <r>
      <rPr>
        <sz val="10"/>
        <rFont val="Calibri"/>
        <family val="2"/>
        <scheme val="minor"/>
      </rPr>
      <t xml:space="preserve"> [12]</t>
    </r>
  </si>
  <si>
    <r>
      <t xml:space="preserve">Number Of Borrowers (000s) </t>
    </r>
    <r>
      <rPr>
        <sz val="10"/>
        <color theme="0"/>
        <rFont val="Calibri"/>
        <family val="2"/>
        <scheme val="minor"/>
      </rPr>
      <t>[6][7]</t>
    </r>
  </si>
  <si>
    <r>
      <t xml:space="preserve">Average Amount (£) </t>
    </r>
    <r>
      <rPr>
        <sz val="10"/>
        <color theme="0"/>
        <rFont val="Calibri"/>
        <family val="2"/>
        <scheme val="minor"/>
      </rPr>
      <t>[8]</t>
    </r>
  </si>
  <si>
    <r>
      <t xml:space="preserve">Number of Borrowers </t>
    </r>
    <r>
      <rPr>
        <sz val="10"/>
        <color theme="0"/>
        <rFont val="Calibri"/>
        <family val="2"/>
        <scheme val="minor"/>
      </rPr>
      <t>[10]</t>
    </r>
  </si>
  <si>
    <r>
      <t xml:space="preserve">Number of borrowers as a percentage of the cohort total (%) </t>
    </r>
    <r>
      <rPr>
        <sz val="10"/>
        <color theme="0"/>
        <rFont val="Calibri"/>
        <family val="2"/>
        <scheme val="minor"/>
      </rPr>
      <t>[10]</t>
    </r>
  </si>
  <si>
    <r>
      <t>Table 3A: ICR Student Loans Borrowers by Repayment Cohort and Repayment Status</t>
    </r>
    <r>
      <rPr>
        <sz val="11"/>
        <rFont val="Calibri"/>
        <family val="2"/>
        <scheme val="minor"/>
      </rPr>
      <t xml:space="preserve"> [6][7][13][14]</t>
    </r>
  </si>
  <si>
    <r>
      <t xml:space="preserve">Table 3B: EU - ICR Student Loans Borrowers by Repayment Cohort and Repayment Status </t>
    </r>
    <r>
      <rPr>
        <sz val="11"/>
        <rFont val="Calibri"/>
        <family val="2"/>
        <scheme val="minor"/>
      </rPr>
      <t>[6][7][13][14]</t>
    </r>
  </si>
  <si>
    <r>
      <t>Table 3B: EU - ICR Student Loans Borrowers by Repayment Cohort and Repayment Status</t>
    </r>
    <r>
      <rPr>
        <sz val="11"/>
        <rFont val="Calibri"/>
        <family val="2"/>
        <scheme val="minor"/>
      </rPr>
      <t xml:space="preserve"> [6][7][13][14]</t>
    </r>
  </si>
  <si>
    <r>
      <t xml:space="preserve">Table 4A (i): Wales &amp; EU: Number of ICR Student Loans Borrowers making repayments via HMRC </t>
    </r>
    <r>
      <rPr>
        <sz val="10"/>
        <rFont val="Calibri"/>
        <family val="2"/>
        <scheme val="minor"/>
      </rPr>
      <t>[17]</t>
    </r>
  </si>
  <si>
    <r>
      <t>Table 4A (ii): Wales &amp; EU: Amount repaid by ICR Student Loans Borrowers making repayments via HMRC (£000s)</t>
    </r>
    <r>
      <rPr>
        <sz val="10"/>
        <rFont val="Calibri"/>
        <family val="2"/>
        <scheme val="minor"/>
      </rPr>
      <t xml:space="preserve"> [17]</t>
    </r>
  </si>
  <si>
    <r>
      <t>All ICR Borrowers who made a repayment via HMRC after they became liable to repay</t>
    </r>
    <r>
      <rPr>
        <sz val="10"/>
        <rFont val="Calibri"/>
        <family val="2"/>
        <scheme val="minor"/>
      </rPr>
      <t xml:space="preserve"> [9]</t>
    </r>
  </si>
  <si>
    <t>PROVISIONAL [22]</t>
  </si>
  <si>
    <t>PROVISIONAL
[22]</t>
  </si>
  <si>
    <r>
      <t xml:space="preserve">Average Amount of Repayment per Borrower in £ </t>
    </r>
    <r>
      <rPr>
        <sz val="10"/>
        <color theme="0"/>
        <rFont val="Calibri"/>
        <family val="2"/>
        <scheme val="minor"/>
      </rPr>
      <t>[8]</t>
    </r>
  </si>
  <si>
    <r>
      <t>Table 4A (iii): Wales &amp; EU: Average amount repaid by ICR Student Loans Borrowers making repayments via HMRC (£)</t>
    </r>
    <r>
      <rPr>
        <sz val="10"/>
        <rFont val="Calibri"/>
        <family val="2"/>
        <scheme val="minor"/>
      </rPr>
      <t xml:space="preserve"> [17]</t>
    </r>
  </si>
  <si>
    <r>
      <t>Table 4B (i): EU: Number of ICR Tuition Fee Loan Borrowers making repayments via HMRC</t>
    </r>
    <r>
      <rPr>
        <sz val="10"/>
        <rFont val="Calibri"/>
        <family val="2"/>
        <scheme val="minor"/>
      </rPr>
      <t xml:space="preserve"> [17]</t>
    </r>
  </si>
  <si>
    <r>
      <t>Table 4B (iii): EU: Average amount repaid by ICR Tuition Fee Loan Borrowers making repayments via HMRC (£)</t>
    </r>
    <r>
      <rPr>
        <sz val="10"/>
        <rFont val="Calibri"/>
        <family val="2"/>
        <scheme val="minor"/>
      </rPr>
      <t xml:space="preserve"> [17]</t>
    </r>
  </si>
  <si>
    <r>
      <t>Average Amount of Repayment per Borrower in £</t>
    </r>
    <r>
      <rPr>
        <sz val="10"/>
        <color theme="0"/>
        <rFont val="Calibri"/>
        <family val="2"/>
        <scheme val="minor"/>
      </rPr>
      <t xml:space="preserve"> [8]</t>
    </r>
  </si>
  <si>
    <r>
      <t>Table 4B (ii): EU: Amount repaid by ICR Tuition Fee Loan Borrowers making repayments via HMRC (£000s)</t>
    </r>
    <r>
      <rPr>
        <sz val="10"/>
        <rFont val="Calibri"/>
        <family val="2"/>
        <scheme val="minor"/>
      </rPr>
      <t xml:space="preserve"> [17]</t>
    </r>
  </si>
  <si>
    <r>
      <t xml:space="preserve">Table 4C (i): Wales: Number of ICR Student Loans Borrowers making Scheduled repayments directly to SLC </t>
    </r>
    <r>
      <rPr>
        <sz val="10"/>
        <rFont val="Calibri"/>
        <family val="2"/>
        <scheme val="minor"/>
      </rPr>
      <t>[18]</t>
    </r>
  </si>
  <si>
    <r>
      <t xml:space="preserve">Table 4C (ii): Wales: Amount repaid by ICR Student Loans Borrowers making Scheduled repayments directly to SLC (£000s) </t>
    </r>
    <r>
      <rPr>
        <sz val="10"/>
        <rFont val="Calibri"/>
        <family val="2"/>
        <scheme val="minor"/>
      </rPr>
      <t>[18]</t>
    </r>
  </si>
  <si>
    <r>
      <t>Table 4D (ii): EU: Amount repaid by ICR Tuition Fee Loan Borrowers making Scheduled repayments directly to SLC (£000s)</t>
    </r>
    <r>
      <rPr>
        <sz val="10"/>
        <rFont val="Calibri"/>
        <family val="2"/>
        <scheme val="minor"/>
      </rPr>
      <t xml:space="preserve"> [18]</t>
    </r>
  </si>
  <si>
    <r>
      <t xml:space="preserve">Table 4D (i): EU: Number of ICR Tuition Fee Loan Borrowers making Scheduled repayments directly to SLC </t>
    </r>
    <r>
      <rPr>
        <sz val="10"/>
        <rFont val="Calibri"/>
        <family val="2"/>
        <scheme val="minor"/>
      </rPr>
      <t>[18]</t>
    </r>
  </si>
  <si>
    <r>
      <t>Table 4D (iii): EU: Average amount repaid by ICR Tuition Fee Loan Borrowers making Scheduled repayments directly to SLC (£)</t>
    </r>
    <r>
      <rPr>
        <sz val="10"/>
        <rFont val="Calibri"/>
        <family val="2"/>
        <scheme val="minor"/>
      </rPr>
      <t xml:space="preserve"> [18]</t>
    </r>
  </si>
  <si>
    <r>
      <t xml:space="preserve">Table 4E (i): Wales: Number of ICR Student Loans Borrowers making Voluntary repayments </t>
    </r>
    <r>
      <rPr>
        <sz val="10"/>
        <rFont val="Calibri"/>
        <family val="2"/>
        <scheme val="minor"/>
      </rPr>
      <t>[18][25]</t>
    </r>
  </si>
  <si>
    <r>
      <t xml:space="preserve">Table 4E (ii): Wales: Amount repaid by ICR Student Loans Borrowers making Voluntary repayments (£000s) </t>
    </r>
    <r>
      <rPr>
        <sz val="10"/>
        <rFont val="Calibri"/>
        <family val="2"/>
        <scheme val="minor"/>
      </rPr>
      <t>[18][25]</t>
    </r>
  </si>
  <si>
    <r>
      <t xml:space="preserve">Table 4E (iii): Wales: Average amount repaid by ICR Student Loans Borrowers making Voluntary repayments (£) </t>
    </r>
    <r>
      <rPr>
        <sz val="10"/>
        <rFont val="Calibri"/>
        <family val="2"/>
        <scheme val="minor"/>
      </rPr>
      <t>[18][25]</t>
    </r>
  </si>
  <si>
    <r>
      <t>Table 4F (i): EU: Number of ICR Tuition Fee Loan Borrowers making Voluntary repayments directly to SLC</t>
    </r>
    <r>
      <rPr>
        <sz val="10"/>
        <rFont val="Calibri"/>
        <family val="2"/>
        <scheme val="minor"/>
      </rPr>
      <t xml:space="preserve"> [18]</t>
    </r>
  </si>
  <si>
    <r>
      <t xml:space="preserve">Table 4F (ii): EU: Amount repaid by ICR Tuition Fee Loan Borrowers making Voluntary repayments directly to SLC (£000s) </t>
    </r>
    <r>
      <rPr>
        <sz val="10"/>
        <rFont val="Calibri"/>
        <family val="2"/>
        <scheme val="minor"/>
      </rPr>
      <t>[18]</t>
    </r>
  </si>
  <si>
    <r>
      <t xml:space="preserve">Table 4F (iii): EU: Average amount repaid by ICR Tuition Fee Loan Borrowers making Voluntary repayments directly to SLC (£) </t>
    </r>
    <r>
      <rPr>
        <sz val="10"/>
        <rFont val="Calibri"/>
        <family val="2"/>
        <scheme val="minor"/>
      </rPr>
      <t>[18]</t>
    </r>
  </si>
  <si>
    <r>
      <t xml:space="preserve">All ICR Borrowers with a Loan Balance </t>
    </r>
    <r>
      <rPr>
        <sz val="10"/>
        <rFont val="Calibri"/>
        <family val="2"/>
        <scheme val="minor"/>
      </rPr>
      <t>[9]</t>
    </r>
  </si>
  <si>
    <r>
      <t>All ICR Borrowers with a Loan Balance</t>
    </r>
    <r>
      <rPr>
        <sz val="10"/>
        <rFont val="Calibri"/>
        <family val="2"/>
        <scheme val="minor"/>
      </rPr>
      <t xml:space="preserve"> [9]</t>
    </r>
  </si>
  <si>
    <r>
      <t>Average Loan Balance in £</t>
    </r>
    <r>
      <rPr>
        <sz val="10"/>
        <color theme="0"/>
        <rFont val="Calibri"/>
        <family val="2"/>
        <scheme val="minor"/>
      </rPr>
      <t xml:space="preserve"> [8]</t>
    </r>
  </si>
  <si>
    <r>
      <t xml:space="preserve">Number of Borrowers with a Loan Balance </t>
    </r>
    <r>
      <rPr>
        <sz val="10"/>
        <color theme="0"/>
        <rFont val="Calibri"/>
        <family val="2"/>
        <scheme val="minor"/>
      </rPr>
      <t>[16]</t>
    </r>
  </si>
  <si>
    <r>
      <t xml:space="preserve">Average Loan Balance in £ </t>
    </r>
    <r>
      <rPr>
        <sz val="10"/>
        <color theme="0"/>
        <rFont val="Calibri"/>
        <family val="2"/>
        <scheme val="minor"/>
      </rPr>
      <t>[8]</t>
    </r>
  </si>
  <si>
    <t>[1]</t>
  </si>
  <si>
    <t>[2]</t>
  </si>
  <si>
    <t>[3]</t>
  </si>
  <si>
    <t xml:space="preserve">Prior to 2019-20, repayments of Income Contingent Loans are shown in the financial year when they are posted to customer accounts. For repayments processed via HMRC, the SLC are notified of repayments annually usually within one year of the end of the financial year in which they relate. Hence, the repayments reported in 2018-19 are mainly for financial year 2017-18. </t>
  </si>
  <si>
    <t>[4]</t>
  </si>
  <si>
    <t>Prior to 2019-20, for repayments processed via HMRC  interest is not applied to Income Contingent Loan accounts until the SLC have received notification of the amounts collected for the full financial year. This is usually within one year of the financial year ending. Interest is then applied retrospectively to borrower accounts. As with repayments, interest is reported in the financial year it is applied to the accounts. For example, most of the interest reported in 2018-19 will relate to financial year 2017-18. For borrowers not yet in repayment, the interest is reported within the financial year in which is it is accrued. Prior to 2019-20, for PAYE or self-employed repayers, interest is not applied to Income Contingent Loan accounts until the SLC have received notification of the amounts collected by HMRC, which is usually within one year of the financial year the repayments relate to. Interest is then applied retrospectively to individuals' accounts by the SLC.</t>
  </si>
  <si>
    <t>[5]</t>
  </si>
  <si>
    <t>[6]</t>
  </si>
  <si>
    <t>The adjustments indicate transactions throughout the year affecting customer balances that have not been accounted for in the transaction lines.</t>
  </si>
  <si>
    <t>[7]</t>
  </si>
  <si>
    <t>All figures are rounded to the nearest 1 decimal point. All totals are calculated from the raw numbers and then rounded - Totals may therefore differ from adding up rounded components.</t>
  </si>
  <si>
    <t>[8]</t>
  </si>
  <si>
    <t xml:space="preserve">Rounded numbers of less than 0.1 are classed as negligible which is signified with a dash "-". </t>
  </si>
  <si>
    <t xml:space="preserve">Averages are rounded to the nearest £10. Average amounts will be suppressed (signified as ".") if the total amount or the number of borrowers are negligible. </t>
  </si>
  <si>
    <t>[10]</t>
  </si>
  <si>
    <t>[11]</t>
  </si>
  <si>
    <t>Each borrower has a loan account for each academic year of study in which they take out a loan.  The repayment status may be different for each loan account. Numbers in the Total ICR loans column count each borrower once only. Given that borrowers could have loan accounts belonging to more than one Loan Type, the totals in this column is not the same as the sum of the individual Loan Type figures.</t>
  </si>
  <si>
    <t>[12]</t>
  </si>
  <si>
    <t xml:space="preserve">Borrowers who have at least one loan account cancelled or written off during the financial year.  Note that trivial balance write-offs are included in accounts repaid in full. </t>
  </si>
  <si>
    <t>[13]</t>
  </si>
  <si>
    <t xml:space="preserve">The write-offs shown here do not include trivial balance write-offs. Trivial balance write-offs occur if there is a +/- balance on an account of £25 or less and no contact can be established with the borrower. In the context of this publication these borrowers are considered fully repaid and are therefore not included in this section. </t>
  </si>
  <si>
    <t>[14]</t>
  </si>
  <si>
    <t>The repayment status is based on the information received from HMRC, on a weekly basis, or information collected by SLC directly from the borrower.</t>
  </si>
  <si>
    <t>[15]</t>
  </si>
  <si>
    <t>Borrowers with income contingent loans are shown in the table by their known status at the end of the financial year. Until their loan balance is fully repaid or cancelled, borrowers can move into and out of any of the statuses.</t>
  </si>
  <si>
    <t>[16]</t>
  </si>
  <si>
    <t>[17]</t>
  </si>
  <si>
    <t>Number of borrowers is rounded to the nearest 5. Repayment Amounts are rounded to the nearest £5,000</t>
  </si>
  <si>
    <t>[18]</t>
  </si>
  <si>
    <t>ICR Loan repayments are deducted from pay by employers who send the monies to HMRC as part of tax and National Insurance returns. Figures also include repayments via Self Assessment. HMRC pass on monies to the Department for Business Innovation &amp; Skills (BIS) based on estimates of what portion of the employer returns they believe constitute Student Loans deductions. BIS pass on the estimated Wales portion of those estimated Student Loans deductions to the Welsh Government.</t>
  </si>
  <si>
    <t>[19]</t>
  </si>
  <si>
    <t>Repayments other than via HMRC are those which have been made directly to SLC. It may include voluntary repayments which are can be made by borrowers who are not yet due to repay, and additional voluntary repayments from borrowers who are also making repayments via HMRC. Direct payments also include payments from borrowers who reside overseas, who are liable to repay, and are doing so via a repayment schedule. Both UK and non-UK EU domiciled borrowers may make scheduled overseas repayments.</t>
  </si>
  <si>
    <t>[20]</t>
  </si>
  <si>
    <t>Borrowers shown on Table 4B, may also appear in Table 4C or Table 4E if they have made repayments via HMRC in any of the tax years shown, and have also made repayments to SLC directly.</t>
  </si>
  <si>
    <t>[21]</t>
  </si>
  <si>
    <t>Borrowers shown in Table 4C, may also appear in Table 4A if they have made repayments via HMRC in any of the tax years shown, and have also made scheduled payments to SLC directly in the same year.</t>
  </si>
  <si>
    <t>[22]</t>
  </si>
  <si>
    <t>Borrowers shown in Table 4D, may also appear in Table 4B if they have made repayments via HMRC in any of the tax years shown, and have also made repayments to SLC directly.</t>
  </si>
  <si>
    <t>[23]</t>
  </si>
  <si>
    <t>[24]</t>
  </si>
  <si>
    <t>Refunds are made to borrowers when it is identified that they have repaid more than their remaining balance. Cancellations involve the clearance of the remaining debt in line with the terms of the loan e.g. when reaching a specific age or becoming permanently disabled. Write offs for bankruptcy and IVA are no longer allowed against Student Loans balances. Any figures shown arise from retrospective clear up exercises.</t>
  </si>
  <si>
    <t>[25]</t>
  </si>
  <si>
    <t>Borrowers who took out a maintenance loan in 2010/11 or later have part of their loan balance cancelled on receipt of their first repayment. The remaining balance on their first maintenance loan up to a maximum of £1,500 is cancelled.</t>
  </si>
  <si>
    <t>The increase in volumes and the reduction in the average repayment amount between 2010-11 and 2011-12 reflects the introduction of the Partial Cancellation Scheme whereby a repayment triggers a partial cancellation.</t>
  </si>
  <si>
    <t>From financial year 2019-20 the frequency in which repayments data was provided to SLC by HMRC increased from annually (within one year of the financial year ending) to weekly. Repayments are reported within the financial year they are posted to customers accounts. As such financial year 2019-20 has almost two years’ worth of PAYE repayments included. For further information please see the  ‘Things you need to know’ section in the previous (2020) version entitled 'Student Loans in Wales: Financial Year 2019-20' (https://assets.publishing.service.gov.uk/government/uploads/system/uploads/attachment_data/file/912430/slcsp022020_Part_1_2.pdf)</t>
  </si>
  <si>
    <t>From financial year 2019-20 the frequency in which repayments data was provided to SLC by HMRC increased from annually (within one year of the financial year ending) to weekly. Interest applied to accounts is reported in the financial year it is posted to the account. As such financial year 2019-20 has almost two years’ worth of interest calculations included. For further information please see the  ‘Things you need to know’ section in the previous (2020) version entitled 'Student Loans in Wales: Financial Year 2019-20' (https://assets.publishing.service.gov.uk/government/uploads/system/uploads/attachment_data/file/912430/slcsp022020_Part_1_2.pdf)</t>
  </si>
  <si>
    <t>Trivial balances are now written off automatically if there is a +/- balance on an account of £25 or less and no contact can be established with the borrower for refund or payment. These accounts are closed and appear in this category alongside those accounts who are fully repaid or cancelled due to disability or death.</t>
  </si>
  <si>
    <t>Marked as 'provisional' due to the 2020-21 Self-Assessment earnings information being received from HMRC after the 31/04/2021 effective date. This will be included in the June 2022 publication.</t>
  </si>
  <si>
    <r>
      <t>2019-20</t>
    </r>
    <r>
      <rPr>
        <sz val="10"/>
        <color theme="0"/>
        <rFont val="Calibri"/>
        <family val="2"/>
        <scheme val="minor"/>
      </rPr>
      <t xml:space="preserve"> [1][2]</t>
    </r>
  </si>
  <si>
    <r>
      <t xml:space="preserve">Table 1 : Student ICR Loan Outlay &amp; Repayments Balance Sheet: Financial Years 2016-17 to 2020-2 </t>
    </r>
    <r>
      <rPr>
        <sz val="11"/>
        <rFont val="Calibri"/>
        <family val="2"/>
        <scheme val="minor"/>
      </rPr>
      <t>[3][6][7]</t>
    </r>
  </si>
  <si>
    <t>Number of Borrowers Repaying</t>
  </si>
  <si>
    <t>Amount of Repayment (£000s)</t>
  </si>
  <si>
    <r>
      <t>Table 4C: Wales - ICR Student Loans Borrowers making Scheduled repayments directly to SLC by Repayment Cohort and Financial Year: Financial Years 2006-07 to 2020-21</t>
    </r>
    <r>
      <rPr>
        <sz val="11"/>
        <rFont val="Calibri"/>
        <family val="2"/>
        <scheme val="minor"/>
      </rPr>
      <t xml:space="preserve"> [16][20]</t>
    </r>
  </si>
  <si>
    <r>
      <t>Table 4A: ICR Student Loans Borrowers making repayments via HMRC by Repayment Cohort and Financial Year: Financial Years 2006-07 to 2020-21</t>
    </r>
    <r>
      <rPr>
        <sz val="11"/>
        <rFont val="Calibri"/>
        <family val="2"/>
        <scheme val="minor"/>
      </rPr>
      <t xml:space="preserve"> [16]</t>
    </r>
  </si>
  <si>
    <r>
      <t>Table 4B: EU - ICR Student Loans Borrowers making repayments via HMRC by Repayment Cohort and Financial Year: Financial Years 2006-07 to 2020-21</t>
    </r>
    <r>
      <rPr>
        <sz val="11"/>
        <rFont val="Calibri"/>
        <family val="2"/>
        <scheme val="minor"/>
      </rPr>
      <t xml:space="preserve"> [16][19]</t>
    </r>
  </si>
  <si>
    <r>
      <t>Table 4C (iii): Wales: Average amount repaid by ICR Student Loans Borrowers making Scheduled repayments directly to SLC (£)</t>
    </r>
    <r>
      <rPr>
        <sz val="10"/>
        <rFont val="Calibri"/>
        <family val="2"/>
        <scheme val="minor"/>
      </rPr>
      <t xml:space="preserve"> [18]</t>
    </r>
  </si>
  <si>
    <r>
      <t>Table 4D: EU - ICR Student Loans Borrowers making Scheduled repayments directly to SLC by Repayment Cohort and Financial Year: Financial Years 2006-07 to 2020-21</t>
    </r>
    <r>
      <rPr>
        <sz val="11"/>
        <rFont val="Calibri"/>
        <family val="2"/>
        <scheme val="minor"/>
      </rPr>
      <t xml:space="preserve"> [16][21]</t>
    </r>
  </si>
  <si>
    <r>
      <t xml:space="preserve">Table 4E: Wales - ICR Student Loans Borrowers making Voluntary repayments by Repayment Cohort and Financial Year: Financial Years 2006-07 to 2020-21 </t>
    </r>
    <r>
      <rPr>
        <sz val="11"/>
        <rFont val="Calibri"/>
        <family val="2"/>
        <scheme val="minor"/>
      </rPr>
      <t>[16]</t>
    </r>
  </si>
  <si>
    <r>
      <t xml:space="preserve">Table 4F: EU - ICR Student Loans Borrowers making Voluntary repayments directly to SLC by Repayment Cohort and Financial Year: Financial Years 2006-07 to 2020-21 </t>
    </r>
    <r>
      <rPr>
        <sz val="11"/>
        <rFont val="Calibri"/>
        <family val="2"/>
        <scheme val="minor"/>
      </rPr>
      <t>[16]</t>
    </r>
  </si>
  <si>
    <r>
      <t>Number of Borrowers with a Loan Balance</t>
    </r>
    <r>
      <rPr>
        <sz val="10"/>
        <color theme="0"/>
        <rFont val="Calibri"/>
        <family val="2"/>
        <scheme val="minor"/>
      </rPr>
      <t xml:space="preserve"> </t>
    </r>
    <r>
      <rPr>
        <b/>
        <sz val="10"/>
        <color theme="0"/>
        <rFont val="Calibri"/>
        <family val="2"/>
        <scheme val="minor"/>
      </rPr>
      <t>(000s)</t>
    </r>
  </si>
  <si>
    <r>
      <t xml:space="preserve">Loan Balance (£m) </t>
    </r>
    <r>
      <rPr>
        <sz val="10"/>
        <color theme="0"/>
        <rFont val="Calibri"/>
        <family val="2"/>
        <scheme val="minor"/>
      </rPr>
      <t>[6][7]</t>
    </r>
  </si>
  <si>
    <t>Table 5A (i): Wales &amp; EU: Number of ICR Student Loans Borrowers with a Loan Balance (£000s)</t>
  </si>
  <si>
    <t>Table 5A (ii): Wales &amp; EU: Amount owed by ICR Student Loans Borrowers with outstanding debt (£ms)</t>
  </si>
  <si>
    <t xml:space="preserve">                Reported by HMRC as collected via PAYE and Self Assessment [1][4]</t>
  </si>
  <si>
    <t>Fully
Repaid / Cancelled [11][15]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</si>
</sst>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41" formatCode="_-* #,##0_-;\-* #,##0_-;_-* &quot;-&quot;_-;_-@_-"/>
    <numFmt numFmtId="44" formatCode="_-&quot;£&quot;* #,##0.00_-;\-&quot;£&quot;* #,##0.00_-;_-&quot;£&quot;* &quot;-&quot;??_-;_-@_-"/>
    <numFmt numFmtId="43" formatCode="_-* #,##0.00_-;\-* #,##0.00_-;_-* &quot;-&quot;??_-;_-@_-"/>
    <numFmt numFmtId="164" formatCode="[$-F800]dddd\,\ mmmm\ dd\,\ yyyy"/>
    <numFmt numFmtId="165" formatCode="_-* #,##0.0_-;\-* #,##0.0_-;_-* &quot;-&quot;??_-;_-@_-"/>
    <numFmt numFmtId="166" formatCode="_-* #,##0_-;\-* #,##0_-;_-* &quot;-&quot;??_-;_-@_-"/>
    <numFmt numFmtId="167" formatCode="#,##0.0"/>
    <numFmt numFmtId="168" formatCode="_-* #,##0.0_-;\-* #,##0.0_-;_-* &quot;-&quot;?_-;_-@_-"/>
    <numFmt numFmtId="169" formatCode="0.0%"/>
    <numFmt numFmtId="170" formatCode="&quot;£&quot;#,##0"/>
    <numFmt numFmtId="171" formatCode="#,##0.000"/>
  </numFmts>
  <fonts count="45" x14ac:knownFonts="1">
    <font>
      <sz val="11"/>
      <color theme="1"/>
      <name val="Calibri"/>
      <family val="2"/>
      <scheme val="minor"/>
    </font>
    <font>
      <sz val="11"/>
      <color theme="1"/>
      <name val="Calibri"/>
      <family val="2"/>
      <scheme val="minor"/>
    </font>
    <font>
      <sz val="10"/>
      <name val="Arial"/>
      <family val="2"/>
    </font>
    <font>
      <b/>
      <sz val="9"/>
      <name val="Arial"/>
      <family val="2"/>
    </font>
    <font>
      <sz val="10"/>
      <name val="Calibri"/>
      <family val="2"/>
      <scheme val="minor"/>
    </font>
    <font>
      <b/>
      <sz val="11"/>
      <name val="Calibri"/>
      <family val="2"/>
      <scheme val="minor"/>
    </font>
    <font>
      <sz val="11"/>
      <name val="Calibri"/>
      <family val="2"/>
      <scheme val="minor"/>
    </font>
    <font>
      <i/>
      <sz val="11"/>
      <color theme="1"/>
      <name val="Calibri"/>
      <family val="2"/>
      <scheme val="minor"/>
    </font>
    <font>
      <sz val="10"/>
      <name val="MS Sans Serif"/>
      <family val="2"/>
    </font>
    <font>
      <b/>
      <sz val="11"/>
      <color indexed="8"/>
      <name val="Calibri"/>
      <family val="2"/>
      <scheme val="minor"/>
    </font>
    <font>
      <b/>
      <sz val="10"/>
      <name val="Calibri"/>
      <family val="2"/>
      <scheme val="minor"/>
    </font>
    <font>
      <sz val="10"/>
      <color indexed="8"/>
      <name val="Calibri"/>
      <family val="2"/>
      <scheme val="minor"/>
    </font>
    <font>
      <sz val="8"/>
      <name val="Calibri"/>
      <family val="2"/>
      <scheme val="minor"/>
    </font>
    <font>
      <b/>
      <sz val="10"/>
      <color theme="0"/>
      <name val="Calibri"/>
      <family val="2"/>
      <scheme val="minor"/>
    </font>
    <font>
      <sz val="10"/>
      <color theme="0"/>
      <name val="Calibri"/>
      <family val="2"/>
      <scheme val="minor"/>
    </font>
    <font>
      <b/>
      <sz val="9"/>
      <color indexed="8"/>
      <name val="Calibri"/>
      <family val="2"/>
      <scheme val="minor"/>
    </font>
    <font>
      <sz val="9"/>
      <name val="Calibri"/>
      <family val="2"/>
      <scheme val="minor"/>
    </font>
    <font>
      <b/>
      <sz val="9"/>
      <name val="Calibri"/>
      <family val="2"/>
      <scheme val="minor"/>
    </font>
    <font>
      <sz val="10"/>
      <color theme="0" tint="-0.499984740745262"/>
      <name val="Calibri"/>
      <family val="2"/>
      <scheme val="minor"/>
    </font>
    <font>
      <i/>
      <sz val="9"/>
      <name val="Calibri"/>
      <family val="2"/>
      <scheme val="minor"/>
    </font>
    <font>
      <i/>
      <sz val="10"/>
      <color theme="0" tint="-0.499984740745262"/>
      <name val="Calibri"/>
      <family val="2"/>
      <scheme val="minor"/>
    </font>
    <font>
      <b/>
      <i/>
      <sz val="9"/>
      <name val="Calibri"/>
      <family val="2"/>
      <scheme val="minor"/>
    </font>
    <font>
      <sz val="9"/>
      <color indexed="8"/>
      <name val="Calibri"/>
      <family val="2"/>
      <scheme val="minor"/>
    </font>
    <font>
      <b/>
      <sz val="10"/>
      <color theme="0" tint="-0.499984740745262"/>
      <name val="Calibri"/>
      <family val="2"/>
      <scheme val="minor"/>
    </font>
    <font>
      <b/>
      <sz val="10"/>
      <color rgb="FFFF0000"/>
      <name val="Calibri"/>
      <family val="2"/>
      <scheme val="minor"/>
    </font>
    <font>
      <u/>
      <sz val="10"/>
      <color theme="10"/>
      <name val="Arial"/>
      <family val="2"/>
    </font>
    <font>
      <i/>
      <sz val="10"/>
      <name val="Calibri"/>
      <family val="2"/>
      <scheme val="minor"/>
    </font>
    <font>
      <sz val="10"/>
      <name val="Arial"/>
      <family val="2"/>
    </font>
    <font>
      <sz val="10"/>
      <color theme="1"/>
      <name val="Calibri"/>
      <family val="2"/>
      <scheme val="minor"/>
    </font>
    <font>
      <b/>
      <sz val="10"/>
      <color theme="1"/>
      <name val="Calibri"/>
      <family val="2"/>
      <scheme val="minor"/>
    </font>
    <font>
      <b/>
      <sz val="11"/>
      <color theme="0"/>
      <name val="Calibri"/>
      <family val="2"/>
      <scheme val="minor"/>
    </font>
    <font>
      <b/>
      <sz val="12"/>
      <color theme="0"/>
      <name val="Calibri"/>
      <family val="2"/>
      <scheme val="minor"/>
    </font>
    <font>
      <sz val="11"/>
      <color theme="1"/>
      <name val="Calibri"/>
      <family val="2"/>
    </font>
    <font>
      <b/>
      <sz val="9"/>
      <color theme="1"/>
      <name val="Calibri"/>
      <family val="2"/>
      <scheme val="minor"/>
    </font>
    <font>
      <sz val="9"/>
      <color theme="1"/>
      <name val="Calibri"/>
      <family val="2"/>
      <scheme val="minor"/>
    </font>
    <font>
      <b/>
      <i/>
      <sz val="10"/>
      <name val="Calibri"/>
      <family val="2"/>
      <scheme val="minor"/>
    </font>
    <font>
      <i/>
      <sz val="11"/>
      <name val="Calibri"/>
      <family val="2"/>
      <scheme val="minor"/>
    </font>
    <font>
      <sz val="11"/>
      <color rgb="FF00B050"/>
      <name val="Calibri"/>
      <family val="2"/>
      <scheme val="minor"/>
    </font>
    <font>
      <sz val="10"/>
      <color rgb="FFFF0000"/>
      <name val="Calibri"/>
      <family val="2"/>
      <scheme val="minor"/>
    </font>
    <font>
      <sz val="11"/>
      <name val="Arial"/>
      <family val="2"/>
    </font>
    <font>
      <i/>
      <sz val="10"/>
      <color theme="0"/>
      <name val="Calibri"/>
      <family val="2"/>
      <scheme val="minor"/>
    </font>
    <font>
      <b/>
      <i/>
      <sz val="10"/>
      <color theme="0"/>
      <name val="Calibri"/>
      <family val="2"/>
      <scheme val="minor"/>
    </font>
    <font>
      <b/>
      <sz val="10"/>
      <name val="Arial"/>
      <family val="2"/>
    </font>
    <font>
      <b/>
      <sz val="12"/>
      <name val="Calibri"/>
      <family val="2"/>
      <scheme val="minor"/>
    </font>
    <font>
      <sz val="10"/>
      <color rgb="FF005293"/>
      <name val="Calibri"/>
      <family val="2"/>
      <scheme val="minor"/>
    </font>
  </fonts>
  <fills count="6">
    <fill>
      <patternFill patternType="none"/>
    </fill>
    <fill>
      <patternFill patternType="gray125"/>
    </fill>
    <fill>
      <patternFill patternType="solid">
        <fgColor indexed="9"/>
        <bgColor indexed="64"/>
      </patternFill>
    </fill>
    <fill>
      <patternFill patternType="solid">
        <fgColor rgb="FF3D6497"/>
        <bgColor indexed="64"/>
      </patternFill>
    </fill>
    <fill>
      <patternFill patternType="solid">
        <fgColor theme="0"/>
        <bgColor indexed="64"/>
      </patternFill>
    </fill>
    <fill>
      <patternFill patternType="solid">
        <fgColor theme="0" tint="-0.14999847407452621"/>
        <bgColor indexed="64"/>
      </patternFill>
    </fill>
  </fills>
  <borders count="126">
    <border>
      <left/>
      <right/>
      <top/>
      <bottom/>
      <diagonal/>
    </border>
    <border>
      <left style="medium">
        <color indexed="64"/>
      </left>
      <right/>
      <top/>
      <bottom/>
      <diagonal/>
    </border>
    <border>
      <left style="medium">
        <color indexed="64"/>
      </left>
      <right/>
      <top style="medium">
        <color indexed="64"/>
      </top>
      <bottom/>
      <diagonal/>
    </border>
    <border>
      <left/>
      <right style="medium">
        <color theme="0"/>
      </right>
      <top style="medium">
        <color indexed="64"/>
      </top>
      <bottom/>
      <diagonal/>
    </border>
    <border>
      <left/>
      <right/>
      <top style="medium">
        <color indexed="64"/>
      </top>
      <bottom/>
      <diagonal/>
    </border>
    <border>
      <left style="thick">
        <color theme="0"/>
      </left>
      <right/>
      <top style="medium">
        <color indexed="64"/>
      </top>
      <bottom/>
      <diagonal/>
    </border>
    <border>
      <left style="thick">
        <color theme="0"/>
      </left>
      <right style="thin">
        <color theme="0"/>
      </right>
      <top style="medium">
        <color indexed="64"/>
      </top>
      <bottom/>
      <diagonal/>
    </border>
    <border>
      <left style="thin">
        <color theme="0"/>
      </left>
      <right style="thin">
        <color theme="0"/>
      </right>
      <top style="medium">
        <color indexed="64"/>
      </top>
      <bottom/>
      <diagonal/>
    </border>
    <border>
      <left style="thin">
        <color theme="0"/>
      </left>
      <right/>
      <top style="medium">
        <color indexed="64"/>
      </top>
      <bottom/>
      <diagonal/>
    </border>
    <border>
      <left/>
      <right style="medium">
        <color theme="0"/>
      </right>
      <top/>
      <bottom/>
      <diagonal/>
    </border>
    <border>
      <left/>
      <right style="thin">
        <color theme="0"/>
      </right>
      <top/>
      <bottom/>
      <diagonal/>
    </border>
    <border>
      <left style="thin">
        <color theme="0"/>
      </left>
      <right style="medium">
        <color theme="0"/>
      </right>
      <top/>
      <bottom/>
      <diagonal/>
    </border>
    <border>
      <left style="thick">
        <color theme="0"/>
      </left>
      <right style="thin">
        <color theme="0"/>
      </right>
      <top/>
      <bottom/>
      <diagonal/>
    </border>
    <border>
      <left style="thin">
        <color theme="0"/>
      </left>
      <right/>
      <top/>
      <bottom/>
      <diagonal/>
    </border>
    <border>
      <left/>
      <right style="thick">
        <color theme="0"/>
      </right>
      <top/>
      <bottom/>
      <diagonal/>
    </border>
    <border>
      <left style="medium">
        <color theme="0"/>
      </left>
      <right style="medium">
        <color theme="0"/>
      </right>
      <top/>
      <bottom/>
      <diagonal/>
    </border>
    <border>
      <left/>
      <right style="medium">
        <color indexed="64"/>
      </right>
      <top/>
      <bottom/>
      <diagonal/>
    </border>
    <border>
      <left style="medium">
        <color indexed="64"/>
      </left>
      <right/>
      <top/>
      <bottom style="thin">
        <color indexed="64"/>
      </bottom>
      <diagonal/>
    </border>
    <border>
      <left/>
      <right style="medium">
        <color theme="0"/>
      </right>
      <top/>
      <bottom style="thin">
        <color indexed="64"/>
      </bottom>
      <diagonal/>
    </border>
    <border>
      <left style="thin">
        <color theme="0"/>
      </left>
      <right style="medium">
        <color theme="0"/>
      </right>
      <top/>
      <bottom style="thin">
        <color indexed="64"/>
      </bottom>
      <diagonal/>
    </border>
    <border>
      <left/>
      <right/>
      <top/>
      <bottom style="thin">
        <color indexed="64"/>
      </bottom>
      <diagonal/>
    </border>
    <border>
      <left/>
      <right style="thick">
        <color theme="0"/>
      </right>
      <top/>
      <bottom style="thin">
        <color indexed="64"/>
      </bottom>
      <diagonal/>
    </border>
    <border>
      <left style="medium">
        <color theme="0"/>
      </left>
      <right style="medium">
        <color theme="0"/>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ck">
        <color indexed="64"/>
      </left>
      <right/>
      <top/>
      <bottom/>
      <diagonal/>
    </border>
    <border>
      <left style="medium">
        <color indexed="64"/>
      </left>
      <right/>
      <top/>
      <bottom style="dotted">
        <color indexed="64"/>
      </bottom>
      <diagonal/>
    </border>
    <border>
      <left/>
      <right style="medium">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thin">
        <color indexed="64"/>
      </right>
      <top/>
      <bottom/>
      <diagonal/>
    </border>
    <border>
      <left/>
      <right style="thick">
        <color indexed="64"/>
      </right>
      <top/>
      <bottom style="dotted">
        <color indexed="64"/>
      </bottom>
      <diagonal/>
    </border>
    <border>
      <left style="thin">
        <color indexed="64"/>
      </left>
      <right style="medium">
        <color indexed="64"/>
      </right>
      <top/>
      <bottom/>
      <diagonal/>
    </border>
    <border>
      <left/>
      <right/>
      <top/>
      <bottom style="dotted">
        <color indexed="64"/>
      </bottom>
      <diagonal/>
    </border>
    <border>
      <left style="thin">
        <color indexed="64"/>
      </left>
      <right style="thin">
        <color indexed="64"/>
      </right>
      <top style="dotted">
        <color indexed="64"/>
      </top>
      <bottom/>
      <diagonal/>
    </border>
    <border>
      <left style="medium">
        <color indexed="64"/>
      </left>
      <right/>
      <top style="dotted">
        <color indexed="64"/>
      </top>
      <bottom/>
      <diagonal/>
    </border>
    <border>
      <left style="thick">
        <color indexed="64"/>
      </left>
      <right/>
      <top style="dotted">
        <color indexed="64"/>
      </top>
      <bottom/>
      <diagonal/>
    </border>
    <border>
      <left/>
      <right/>
      <top style="dotted">
        <color indexed="64"/>
      </top>
      <bottom/>
      <diagonal/>
    </border>
    <border>
      <left/>
      <right style="thick">
        <color indexed="64"/>
      </right>
      <top style="dotted">
        <color indexed="64"/>
      </top>
      <bottom/>
      <diagonal/>
    </border>
    <border>
      <left style="thin">
        <color indexed="64"/>
      </left>
      <right style="medium">
        <color indexed="64"/>
      </right>
      <top style="dotted">
        <color indexed="64"/>
      </top>
      <bottom/>
      <diagonal/>
    </border>
    <border>
      <left/>
      <right style="medium">
        <color indexed="64"/>
      </right>
      <top style="dotted">
        <color indexed="64"/>
      </top>
      <bottom/>
      <diagonal/>
    </border>
    <border>
      <left style="thin">
        <color indexed="64"/>
      </left>
      <right style="thin">
        <color indexed="64"/>
      </right>
      <top/>
      <bottom style="dotted">
        <color indexed="64"/>
      </bottom>
      <diagonal/>
    </border>
    <border>
      <left style="thick">
        <color indexed="64"/>
      </left>
      <right/>
      <top/>
      <bottom style="dotted">
        <color indexed="64"/>
      </bottom>
      <diagonal/>
    </border>
    <border>
      <left/>
      <right style="thick">
        <color indexed="64"/>
      </right>
      <top/>
      <bottom/>
      <diagonal/>
    </border>
    <border>
      <left style="thin">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theme="0"/>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theme="0"/>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theme="0"/>
      </left>
      <right/>
      <top style="medium">
        <color indexed="64"/>
      </top>
      <bottom/>
      <diagonal/>
    </border>
    <border>
      <left style="medium">
        <color theme="0"/>
      </left>
      <right style="medium">
        <color theme="0"/>
      </right>
      <top/>
      <bottom style="thin">
        <color theme="0"/>
      </bottom>
      <diagonal/>
    </border>
    <border>
      <left style="medium">
        <color theme="0"/>
      </left>
      <right/>
      <top/>
      <bottom/>
      <diagonal/>
    </border>
    <border>
      <left style="medium">
        <color theme="0"/>
      </left>
      <right style="thin">
        <color theme="0"/>
      </right>
      <top/>
      <bottom/>
      <diagonal/>
    </border>
    <border>
      <left style="medium">
        <color theme="0"/>
      </left>
      <right style="thin">
        <color theme="0"/>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theme="0"/>
      </left>
      <right style="medium">
        <color indexed="64"/>
      </right>
      <top/>
      <bottom/>
      <diagonal/>
    </border>
    <border>
      <left style="medium">
        <color theme="0"/>
      </left>
      <right style="medium">
        <color indexed="64"/>
      </right>
      <top/>
      <bottom/>
      <diagonal/>
    </border>
    <border>
      <left style="medium">
        <color theme="0"/>
      </left>
      <right style="medium">
        <color indexed="64"/>
      </right>
      <top/>
      <bottom style="thin">
        <color indexed="64"/>
      </bottom>
      <diagonal/>
    </border>
    <border>
      <left style="medium">
        <color theme="0"/>
      </left>
      <right/>
      <top/>
      <bottom style="thin">
        <color indexed="64"/>
      </bottom>
      <diagonal/>
    </border>
    <border>
      <left/>
      <right style="thin">
        <color theme="0"/>
      </right>
      <top/>
      <bottom style="thin">
        <color theme="0"/>
      </bottom>
      <diagonal/>
    </border>
    <border>
      <left style="thin">
        <color theme="0"/>
      </left>
      <right style="thin">
        <color theme="0"/>
      </right>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right style="double">
        <color theme="0"/>
      </right>
      <top/>
      <bottom style="thin">
        <color indexed="64"/>
      </bottom>
      <diagonal/>
    </border>
    <border>
      <left style="double">
        <color indexed="64"/>
      </left>
      <right style="medium">
        <color indexed="64"/>
      </right>
      <top/>
      <bottom/>
      <diagonal/>
    </border>
    <border>
      <left style="double">
        <color indexed="64"/>
      </left>
      <right style="medium">
        <color indexed="64"/>
      </right>
      <top style="medium">
        <color indexed="64"/>
      </top>
      <bottom style="medium">
        <color indexed="64"/>
      </bottom>
      <diagonal/>
    </border>
    <border>
      <left style="medium">
        <color theme="1"/>
      </left>
      <right/>
      <top style="medium">
        <color theme="1"/>
      </top>
      <bottom/>
      <diagonal/>
    </border>
    <border>
      <left/>
      <right style="medium">
        <color theme="0"/>
      </right>
      <top style="medium">
        <color theme="1"/>
      </top>
      <bottom/>
      <diagonal/>
    </border>
    <border>
      <left style="medium">
        <color theme="1"/>
      </left>
      <right/>
      <top/>
      <bottom/>
      <diagonal/>
    </border>
    <border>
      <left style="medium">
        <color theme="1"/>
      </left>
      <right/>
      <top/>
      <bottom style="thin">
        <color theme="1"/>
      </bottom>
      <diagonal/>
    </border>
    <border>
      <left/>
      <right style="medium">
        <color theme="0"/>
      </right>
      <top/>
      <bottom style="thin">
        <color theme="1"/>
      </bottom>
      <diagonal/>
    </border>
    <border>
      <left style="medium">
        <color theme="1"/>
      </left>
      <right/>
      <top style="thin">
        <color theme="1"/>
      </top>
      <bottom/>
      <diagonal/>
    </border>
    <border>
      <left/>
      <right style="medium">
        <color indexed="64"/>
      </right>
      <top style="thin">
        <color theme="1"/>
      </top>
      <bottom/>
      <diagonal/>
    </border>
    <border>
      <left style="medium">
        <color theme="1"/>
      </left>
      <right/>
      <top/>
      <bottom style="medium">
        <color indexed="64"/>
      </bottom>
      <diagonal/>
    </border>
    <border>
      <left style="thin">
        <color theme="0"/>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theme="0"/>
      </right>
      <top style="medium">
        <color indexed="64"/>
      </top>
      <bottom/>
      <diagonal/>
    </border>
    <border>
      <left style="medium">
        <color indexed="64"/>
      </left>
      <right style="thick">
        <color indexed="64"/>
      </right>
      <top/>
      <bottom style="dotted">
        <color indexed="64"/>
      </bottom>
      <diagonal/>
    </border>
    <border>
      <left style="medium">
        <color indexed="64"/>
      </left>
      <right style="thick">
        <color indexed="64"/>
      </right>
      <top style="dotted">
        <color indexed="64"/>
      </top>
      <bottom/>
      <diagonal/>
    </border>
    <border>
      <left style="medium">
        <color indexed="64"/>
      </left>
      <right style="thick">
        <color indexed="64"/>
      </right>
      <top/>
      <bottom/>
      <diagonal/>
    </border>
    <border>
      <left style="medium">
        <color indexed="64"/>
      </left>
      <right style="thick">
        <color indexed="64"/>
      </right>
      <top/>
      <bottom style="medium">
        <color indexed="64"/>
      </bottom>
      <diagonal/>
    </border>
    <border>
      <left style="thin">
        <color theme="0"/>
      </left>
      <right style="thick">
        <color theme="0"/>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ck">
        <color theme="0"/>
      </left>
      <right style="thin">
        <color theme="0"/>
      </right>
      <top/>
      <bottom style="thin">
        <color indexed="64"/>
      </bottom>
      <diagonal/>
    </border>
    <border>
      <left/>
      <right style="double">
        <color theme="0"/>
      </right>
      <top/>
      <bottom/>
      <diagonal/>
    </border>
    <border>
      <left style="thin">
        <color theme="0"/>
      </left>
      <right/>
      <top/>
      <bottom style="thin">
        <color theme="0"/>
      </bottom>
      <diagonal/>
    </border>
    <border>
      <left style="thin">
        <color theme="0"/>
      </left>
      <right/>
      <top style="thin">
        <color theme="0"/>
      </top>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diagonal/>
    </border>
  </borders>
  <cellStyleXfs count="21">
    <xf numFmtId="0" fontId="0" fillId="0" borderId="0"/>
    <xf numFmtId="43" fontId="2" fillId="0" borderId="0" applyFont="0" applyFill="0" applyBorder="0" applyAlignment="0" applyProtection="0"/>
    <xf numFmtId="0" fontId="2" fillId="0" borderId="0"/>
    <xf numFmtId="0" fontId="2" fillId="0" borderId="0"/>
    <xf numFmtId="0" fontId="2" fillId="0" borderId="0"/>
    <xf numFmtId="0" fontId="8" fillId="0" borderId="0"/>
    <xf numFmtId="0" fontId="8" fillId="0" borderId="0"/>
    <xf numFmtId="0" fontId="2" fillId="0" borderId="0"/>
    <xf numFmtId="0" fontId="8" fillId="0" borderId="0"/>
    <xf numFmtId="0" fontId="1" fillId="0" borderId="0"/>
    <xf numFmtId="0" fontId="8" fillId="0" borderId="0"/>
    <xf numFmtId="0" fontId="25" fillId="0" borderId="0" applyNumberFormat="0" applyFill="0" applyBorder="0" applyAlignment="0" applyProtection="0">
      <alignment vertical="top"/>
      <protection locked="0"/>
    </xf>
    <xf numFmtId="0" fontId="27" fillId="0" borderId="0"/>
    <xf numFmtId="0" fontId="2" fillId="0" borderId="0"/>
    <xf numFmtId="44" fontId="32" fillId="0" borderId="0" applyFont="0" applyFill="0" applyBorder="0" applyAlignment="0" applyProtection="0"/>
    <xf numFmtId="0" fontId="8" fillId="0" borderId="0"/>
    <xf numFmtId="0" fontId="8" fillId="0" borderId="0"/>
    <xf numFmtId="9" fontId="2" fillId="0" borderId="0" applyFont="0" applyFill="0" applyBorder="0" applyAlignment="0" applyProtection="0"/>
    <xf numFmtId="0" fontId="8" fillId="0" borderId="0"/>
    <xf numFmtId="43" fontId="2" fillId="0" borderId="0" applyFont="0" applyFill="0" applyBorder="0" applyAlignment="0" applyProtection="0"/>
    <xf numFmtId="0" fontId="1" fillId="0" borderId="0"/>
  </cellStyleXfs>
  <cellXfs count="846">
    <xf numFmtId="0" fontId="0" fillId="0" borderId="0" xfId="0"/>
    <xf numFmtId="164" fontId="3" fillId="2" borderId="0" xfId="2" applyNumberFormat="1" applyFont="1" applyFill="1" applyAlignment="1">
      <alignment horizontal="center"/>
    </xf>
    <xf numFmtId="0" fontId="2" fillId="2" borderId="0" xfId="2" applyFill="1"/>
    <xf numFmtId="0" fontId="4" fillId="0" borderId="0" xfId="3" applyFont="1"/>
    <xf numFmtId="0" fontId="2" fillId="0" borderId="0" xfId="4"/>
    <xf numFmtId="3" fontId="9" fillId="0" borderId="0" xfId="5" applyNumberFormat="1" applyFont="1"/>
    <xf numFmtId="0" fontId="4" fillId="0" borderId="0" xfId="3" applyFont="1" applyAlignment="1">
      <alignment horizontal="center"/>
    </xf>
    <xf numFmtId="0" fontId="4" fillId="0" borderId="0" xfId="3" quotePrefix="1" applyFont="1"/>
    <xf numFmtId="3" fontId="11" fillId="0" borderId="0" xfId="5" applyNumberFormat="1" applyFont="1"/>
    <xf numFmtId="0" fontId="12" fillId="0" borderId="0" xfId="3" applyFont="1" applyAlignment="1">
      <alignment horizontal="right"/>
    </xf>
    <xf numFmtId="0" fontId="12" fillId="0" borderId="0" xfId="3" applyFont="1" applyAlignment="1">
      <alignment horizontal="center"/>
    </xf>
    <xf numFmtId="0" fontId="13" fillId="3" borderId="2" xfId="5" applyFont="1" applyFill="1" applyBorder="1" applyAlignment="1">
      <alignment horizontal="left" vertical="center"/>
    </xf>
    <xf numFmtId="0" fontId="13" fillId="3" borderId="3" xfId="5" applyFont="1" applyFill="1" applyBorder="1" applyAlignment="1">
      <alignment horizontal="left" vertical="center"/>
    </xf>
    <xf numFmtId="0" fontId="4" fillId="0" borderId="0" xfId="3" applyFont="1" applyAlignment="1">
      <alignment vertical="center"/>
    </xf>
    <xf numFmtId="0" fontId="14" fillId="0" borderId="0" xfId="3" applyFont="1" applyAlignment="1">
      <alignment vertical="center"/>
    </xf>
    <xf numFmtId="0" fontId="13" fillId="3" borderId="19" xfId="5" applyFont="1" applyFill="1" applyBorder="1" applyAlignment="1">
      <alignment horizontal="center" vertical="center" wrapText="1"/>
    </xf>
    <xf numFmtId="165" fontId="17" fillId="0" borderId="31" xfId="1" applyNumberFormat="1" applyFont="1" applyFill="1" applyBorder="1" applyAlignment="1">
      <alignment horizontal="right" indent="1"/>
    </xf>
    <xf numFmtId="165" fontId="17" fillId="0" borderId="29" xfId="1" applyNumberFormat="1" applyFont="1" applyFill="1" applyBorder="1" applyAlignment="1"/>
    <xf numFmtId="165" fontId="17" fillId="0" borderId="28" xfId="1" applyNumberFormat="1" applyFont="1" applyFill="1" applyBorder="1" applyAlignment="1">
      <alignment horizontal="right" indent="1"/>
    </xf>
    <xf numFmtId="165" fontId="17" fillId="0" borderId="32" xfId="1" applyNumberFormat="1" applyFont="1" applyFill="1" applyBorder="1" applyAlignment="1">
      <alignment horizontal="right" indent="1"/>
    </xf>
    <xf numFmtId="165" fontId="17" fillId="0" borderId="0" xfId="1" applyNumberFormat="1" applyFont="1" applyFill="1" applyBorder="1" applyAlignment="1">
      <alignment horizontal="right" indent="1"/>
    </xf>
    <xf numFmtId="165" fontId="17" fillId="0" borderId="33" xfId="1" applyNumberFormat="1" applyFont="1" applyFill="1" applyBorder="1" applyAlignment="1">
      <alignment horizontal="center"/>
    </xf>
    <xf numFmtId="165" fontId="17" fillId="0" borderId="1" xfId="1" applyNumberFormat="1" applyFont="1" applyFill="1" applyBorder="1" applyAlignment="1">
      <alignment horizontal="right" indent="1"/>
    </xf>
    <xf numFmtId="165" fontId="17" fillId="0" borderId="34" xfId="1" applyNumberFormat="1" applyFont="1" applyFill="1" applyBorder="1" applyAlignment="1">
      <alignment horizontal="right" indent="1"/>
    </xf>
    <xf numFmtId="165" fontId="17" fillId="0" borderId="29" xfId="1" applyNumberFormat="1" applyFont="1" applyFill="1" applyBorder="1" applyAlignment="1">
      <alignment horizontal="right" indent="1"/>
    </xf>
    <xf numFmtId="165" fontId="16" fillId="0" borderId="36" xfId="1" applyNumberFormat="1" applyFont="1" applyFill="1" applyBorder="1" applyAlignment="1">
      <alignment horizontal="right" indent="1"/>
    </xf>
    <xf numFmtId="165" fontId="16" fillId="0" borderId="38" xfId="1" applyNumberFormat="1" applyFont="1" applyFill="1" applyBorder="1" applyAlignment="1">
      <alignment horizontal="right" indent="1"/>
    </xf>
    <xf numFmtId="165" fontId="16" fillId="0" borderId="39" xfId="1" applyNumberFormat="1" applyFont="1" applyFill="1" applyBorder="1" applyAlignment="1">
      <alignment horizontal="right" indent="1"/>
    </xf>
    <xf numFmtId="165" fontId="16" fillId="0" borderId="37" xfId="1" applyNumberFormat="1" applyFont="1" applyFill="1" applyBorder="1" applyAlignment="1">
      <alignment horizontal="right"/>
    </xf>
    <xf numFmtId="165" fontId="16" fillId="0" borderId="40" xfId="1" applyNumberFormat="1" applyFont="1" applyFill="1" applyBorder="1" applyAlignment="1">
      <alignment horizontal="center"/>
    </xf>
    <xf numFmtId="165" fontId="16" fillId="0" borderId="37" xfId="1" applyNumberFormat="1" applyFont="1" applyFill="1" applyBorder="1" applyAlignment="1">
      <alignment horizontal="right" indent="1"/>
    </xf>
    <xf numFmtId="165" fontId="16" fillId="0" borderId="41" xfId="1" applyNumberFormat="1" applyFont="1" applyFill="1" applyBorder="1" applyAlignment="1">
      <alignment horizontal="right" indent="1"/>
    </xf>
    <xf numFmtId="165" fontId="17" fillId="0" borderId="43" xfId="1" applyNumberFormat="1" applyFont="1" applyFill="1" applyBorder="1" applyAlignment="1">
      <alignment horizontal="right" indent="1"/>
    </xf>
    <xf numFmtId="165" fontId="17" fillId="0" borderId="44" xfId="1" applyNumberFormat="1" applyFont="1" applyFill="1" applyBorder="1" applyAlignment="1">
      <alignment horizontal="right" indent="1"/>
    </xf>
    <xf numFmtId="165" fontId="17" fillId="0" borderId="35" xfId="1" applyNumberFormat="1" applyFont="1" applyFill="1" applyBorder="1" applyAlignment="1">
      <alignment horizontal="right" indent="1"/>
    </xf>
    <xf numFmtId="165" fontId="16" fillId="0" borderId="32" xfId="1" applyNumberFormat="1" applyFont="1" applyFill="1" applyBorder="1" applyAlignment="1">
      <alignment horizontal="right" indent="1"/>
    </xf>
    <xf numFmtId="165" fontId="17" fillId="0" borderId="37" xfId="1" applyNumberFormat="1" applyFont="1" applyFill="1" applyBorder="1" applyAlignment="1"/>
    <xf numFmtId="165" fontId="16" fillId="0" borderId="28" xfId="1" applyNumberFormat="1" applyFont="1" applyFill="1" applyBorder="1" applyAlignment="1">
      <alignment horizontal="right" indent="1"/>
    </xf>
    <xf numFmtId="165" fontId="16" fillId="0" borderId="0" xfId="1" applyNumberFormat="1" applyFont="1" applyFill="1" applyBorder="1" applyAlignment="1">
      <alignment horizontal="right" indent="1"/>
    </xf>
    <xf numFmtId="165" fontId="17" fillId="0" borderId="40" xfId="1" applyNumberFormat="1" applyFont="1" applyFill="1" applyBorder="1" applyAlignment="1">
      <alignment horizontal="center"/>
    </xf>
    <xf numFmtId="165" fontId="16" fillId="0" borderId="34" xfId="1" applyNumberFormat="1" applyFont="1" applyFill="1" applyBorder="1" applyAlignment="1">
      <alignment horizontal="right" indent="1"/>
    </xf>
    <xf numFmtId="165" fontId="17" fillId="0" borderId="1" xfId="1" applyNumberFormat="1" applyFont="1" applyFill="1" applyBorder="1" applyAlignment="1"/>
    <xf numFmtId="165" fontId="17" fillId="0" borderId="45" xfId="1" applyNumberFormat="1" applyFont="1" applyFill="1" applyBorder="1" applyAlignment="1">
      <alignment horizontal="center"/>
    </xf>
    <xf numFmtId="0" fontId="10" fillId="0" borderId="0" xfId="3" applyFont="1"/>
    <xf numFmtId="165" fontId="16" fillId="0" borderId="1" xfId="1" applyNumberFormat="1" applyFont="1" applyFill="1" applyBorder="1" applyAlignment="1"/>
    <xf numFmtId="165" fontId="16" fillId="0" borderId="45" xfId="1" applyNumberFormat="1" applyFont="1" applyFill="1" applyBorder="1" applyAlignment="1">
      <alignment horizontal="center"/>
    </xf>
    <xf numFmtId="165" fontId="16" fillId="0" borderId="1" xfId="1" applyNumberFormat="1" applyFont="1" applyFill="1" applyBorder="1" applyAlignment="1">
      <alignment horizontal="right" indent="1"/>
    </xf>
    <xf numFmtId="165" fontId="16" fillId="0" borderId="1" xfId="1" applyNumberFormat="1" applyFont="1" applyFill="1" applyBorder="1" applyAlignment="1">
      <alignment horizontal="right"/>
    </xf>
    <xf numFmtId="165" fontId="17" fillId="0" borderId="1" xfId="1" applyNumberFormat="1" applyFont="1" applyFill="1" applyBorder="1" applyAlignment="1">
      <alignment horizontal="right"/>
    </xf>
    <xf numFmtId="165" fontId="19" fillId="0" borderId="32" xfId="1" applyNumberFormat="1" applyFont="1" applyFill="1" applyBorder="1" applyAlignment="1">
      <alignment horizontal="right" indent="1"/>
    </xf>
    <xf numFmtId="165" fontId="19" fillId="0" borderId="1" xfId="1" applyNumberFormat="1" applyFont="1" applyFill="1" applyBorder="1" applyAlignment="1"/>
    <xf numFmtId="165" fontId="19" fillId="0" borderId="28" xfId="1" applyNumberFormat="1" applyFont="1" applyFill="1" applyBorder="1" applyAlignment="1">
      <alignment horizontal="right" indent="1"/>
    </xf>
    <xf numFmtId="165" fontId="19" fillId="0" borderId="45" xfId="1" applyNumberFormat="1" applyFont="1" applyFill="1" applyBorder="1" applyAlignment="1">
      <alignment horizontal="center"/>
    </xf>
    <xf numFmtId="165" fontId="19" fillId="0" borderId="1" xfId="1" applyNumberFormat="1" applyFont="1" applyFill="1" applyBorder="1" applyAlignment="1">
      <alignment horizontal="right" indent="1"/>
    </xf>
    <xf numFmtId="165" fontId="19" fillId="0" borderId="0" xfId="1" applyNumberFormat="1" applyFont="1" applyFill="1" applyBorder="1" applyAlignment="1">
      <alignment horizontal="right" indent="1"/>
    </xf>
    <xf numFmtId="165" fontId="21" fillId="0" borderId="1" xfId="1" applyNumberFormat="1" applyFont="1" applyFill="1" applyBorder="1" applyAlignment="1">
      <alignment horizontal="right" indent="1"/>
    </xf>
    <xf numFmtId="165" fontId="21" fillId="0" borderId="32" xfId="1" applyNumberFormat="1" applyFont="1" applyFill="1" applyBorder="1" applyAlignment="1">
      <alignment horizontal="right" indent="1"/>
    </xf>
    <xf numFmtId="165" fontId="17" fillId="0" borderId="37" xfId="1" applyNumberFormat="1" applyFont="1" applyFill="1" applyBorder="1" applyAlignment="1">
      <alignment horizontal="right" indent="1"/>
    </xf>
    <xf numFmtId="165" fontId="17" fillId="0" borderId="36" xfId="1" applyNumberFormat="1" applyFont="1" applyFill="1" applyBorder="1" applyAlignment="1">
      <alignment horizontal="right" indent="1"/>
    </xf>
    <xf numFmtId="165" fontId="21" fillId="0" borderId="1" xfId="1" applyNumberFormat="1" applyFont="1" applyFill="1" applyBorder="1" applyAlignment="1"/>
    <xf numFmtId="165" fontId="21" fillId="0" borderId="28" xfId="1" applyNumberFormat="1" applyFont="1" applyFill="1" applyBorder="1" applyAlignment="1">
      <alignment horizontal="right" indent="1"/>
    </xf>
    <xf numFmtId="165" fontId="21" fillId="0" borderId="0" xfId="1" applyNumberFormat="1" applyFont="1" applyFill="1" applyBorder="1" applyAlignment="1">
      <alignment horizontal="right" indent="1"/>
    </xf>
    <xf numFmtId="165" fontId="21" fillId="0" borderId="45" xfId="1" applyNumberFormat="1" applyFont="1" applyFill="1" applyBorder="1" applyAlignment="1">
      <alignment horizontal="center"/>
    </xf>
    <xf numFmtId="165" fontId="21" fillId="0" borderId="34" xfId="1" applyNumberFormat="1" applyFont="1" applyFill="1" applyBorder="1" applyAlignment="1">
      <alignment horizontal="right" indent="1"/>
    </xf>
    <xf numFmtId="165" fontId="19" fillId="0" borderId="34" xfId="1" applyNumberFormat="1" applyFont="1" applyFill="1" applyBorder="1" applyAlignment="1">
      <alignment horizontal="right" indent="1"/>
    </xf>
    <xf numFmtId="0" fontId="16" fillId="0" borderId="0" xfId="3" applyFont="1"/>
    <xf numFmtId="0" fontId="16" fillId="0" borderId="0" xfId="5" applyFont="1" applyAlignment="1">
      <alignment horizontal="right"/>
    </xf>
    <xf numFmtId="0" fontId="16" fillId="0" borderId="0" xfId="9" applyFont="1" applyAlignment="1">
      <alignment horizontal="right"/>
    </xf>
    <xf numFmtId="0" fontId="4" fillId="0" borderId="0" xfId="8" applyFont="1" applyAlignment="1">
      <alignment horizontal="left"/>
    </xf>
    <xf numFmtId="0" fontId="10" fillId="0" borderId="0" xfId="10" applyFont="1"/>
    <xf numFmtId="0" fontId="10" fillId="0" borderId="0" xfId="10" applyFont="1" applyAlignment="1">
      <alignment wrapText="1"/>
    </xf>
    <xf numFmtId="3" fontId="4" fillId="0" borderId="0" xfId="10" applyNumberFormat="1" applyFont="1"/>
    <xf numFmtId="0" fontId="4" fillId="0" borderId="0" xfId="10" applyFont="1" applyAlignment="1">
      <alignment horizontal="right" wrapText="1"/>
    </xf>
    <xf numFmtId="0" fontId="4" fillId="0" borderId="0" xfId="10" applyFont="1" applyAlignment="1">
      <alignment wrapText="1"/>
    </xf>
    <xf numFmtId="0" fontId="4" fillId="0" borderId="0" xfId="10" applyFont="1"/>
    <xf numFmtId="0" fontId="24" fillId="0" borderId="0" xfId="3" applyFont="1"/>
    <xf numFmtId="167" fontId="4" fillId="0" borderId="32" xfId="10" applyNumberFormat="1" applyFont="1" applyBorder="1" applyAlignment="1">
      <alignment horizontal="right" vertical="center" wrapText="1"/>
    </xf>
    <xf numFmtId="3" fontId="4" fillId="0" borderId="32" xfId="10" applyNumberFormat="1" applyFont="1" applyBorder="1" applyAlignment="1">
      <alignment horizontal="right" vertical="center"/>
    </xf>
    <xf numFmtId="0" fontId="4" fillId="0" borderId="32" xfId="3" applyFont="1" applyBorder="1" applyAlignment="1">
      <alignment vertical="center"/>
    </xf>
    <xf numFmtId="3" fontId="4" fillId="0" borderId="46" xfId="3" applyNumberFormat="1" applyFont="1" applyBorder="1" applyAlignment="1">
      <alignment vertical="center"/>
    </xf>
    <xf numFmtId="3" fontId="4" fillId="0" borderId="32" xfId="3" applyNumberFormat="1" applyFont="1" applyBorder="1" applyAlignment="1">
      <alignment vertical="center"/>
    </xf>
    <xf numFmtId="3" fontId="4" fillId="0" borderId="26" xfId="3" applyNumberFormat="1" applyFont="1" applyBorder="1" applyAlignment="1">
      <alignment vertical="center"/>
    </xf>
    <xf numFmtId="166" fontId="4" fillId="0" borderId="32" xfId="3" applyNumberFormat="1" applyFont="1" applyBorder="1" applyAlignment="1">
      <alignment horizontal="right" vertical="center"/>
    </xf>
    <xf numFmtId="166" fontId="4" fillId="0" borderId="34" xfId="3" applyNumberFormat="1" applyFont="1" applyBorder="1" applyAlignment="1">
      <alignment horizontal="right" vertical="center"/>
    </xf>
    <xf numFmtId="166" fontId="4" fillId="0" borderId="46" xfId="3" applyNumberFormat="1" applyFont="1" applyBorder="1" applyAlignment="1">
      <alignment horizontal="right" vertical="center"/>
    </xf>
    <xf numFmtId="166" fontId="10" fillId="0" borderId="61" xfId="10" applyNumberFormat="1" applyFont="1" applyBorder="1" applyAlignment="1">
      <alignment horizontal="right" vertical="center"/>
    </xf>
    <xf numFmtId="166" fontId="10" fillId="0" borderId="62" xfId="10" applyNumberFormat="1" applyFont="1" applyBorder="1" applyAlignment="1">
      <alignment horizontal="right" vertical="center"/>
    </xf>
    <xf numFmtId="0" fontId="16" fillId="0" borderId="0" xfId="10" applyFont="1" applyAlignment="1">
      <alignment horizontal="right"/>
    </xf>
    <xf numFmtId="0" fontId="4" fillId="0" borderId="0" xfId="10" applyFont="1" applyAlignment="1">
      <alignment horizontal="left"/>
    </xf>
    <xf numFmtId="167" fontId="26" fillId="0" borderId="0" xfId="10" applyNumberFormat="1" applyFont="1" applyAlignment="1">
      <alignment wrapText="1"/>
    </xf>
    <xf numFmtId="0" fontId="4" fillId="0" borderId="0" xfId="10" applyFont="1" applyAlignment="1">
      <alignment horizontal="right"/>
    </xf>
    <xf numFmtId="0" fontId="4" fillId="0" borderId="0" xfId="10" applyFont="1" applyAlignment="1">
      <alignment horizontal="left" wrapText="1"/>
    </xf>
    <xf numFmtId="41" fontId="4" fillId="0" borderId="32" xfId="3" applyNumberFormat="1" applyFont="1" applyBorder="1" applyAlignment="1">
      <alignment horizontal="right" vertical="center"/>
    </xf>
    <xf numFmtId="3" fontId="4" fillId="0" borderId="16" xfId="3" applyNumberFormat="1" applyFont="1" applyBorder="1" applyAlignment="1">
      <alignment vertical="center"/>
    </xf>
    <xf numFmtId="165" fontId="4" fillId="0" borderId="32" xfId="3" applyNumberFormat="1" applyFont="1" applyBorder="1" applyAlignment="1">
      <alignment horizontal="right" vertical="center"/>
    </xf>
    <xf numFmtId="165" fontId="4" fillId="0" borderId="34" xfId="3" applyNumberFormat="1" applyFont="1" applyBorder="1" applyAlignment="1">
      <alignment horizontal="right" vertical="center"/>
    </xf>
    <xf numFmtId="165" fontId="4" fillId="0" borderId="46" xfId="3" applyNumberFormat="1" applyFont="1" applyBorder="1" applyAlignment="1">
      <alignment horizontal="right" vertical="center"/>
    </xf>
    <xf numFmtId="165" fontId="10" fillId="0" borderId="61" xfId="10" applyNumberFormat="1" applyFont="1" applyBorder="1" applyAlignment="1">
      <alignment horizontal="right" vertical="center"/>
    </xf>
    <xf numFmtId="165" fontId="10" fillId="0" borderId="62" xfId="10" applyNumberFormat="1" applyFont="1" applyBorder="1" applyAlignment="1">
      <alignment horizontal="right" vertical="center"/>
    </xf>
    <xf numFmtId="0" fontId="16" fillId="0" borderId="0" xfId="5" applyFont="1" applyAlignment="1">
      <alignment horizontal="left"/>
    </xf>
    <xf numFmtId="167" fontId="19" fillId="0" borderId="0" xfId="10" applyNumberFormat="1" applyFont="1" applyAlignment="1">
      <alignment wrapText="1"/>
    </xf>
    <xf numFmtId="3" fontId="4" fillId="0" borderId="32" xfId="10" applyNumberFormat="1" applyFont="1" applyBorder="1" applyAlignment="1">
      <alignment horizontal="right" vertical="center" wrapText="1"/>
    </xf>
    <xf numFmtId="0" fontId="24" fillId="0" borderId="0" xfId="3" applyFont="1" applyAlignment="1">
      <alignment vertical="center"/>
    </xf>
    <xf numFmtId="0" fontId="5" fillId="0" borderId="0" xfId="3" applyFont="1"/>
    <xf numFmtId="3" fontId="10" fillId="0" borderId="0" xfId="10" applyNumberFormat="1" applyFont="1"/>
    <xf numFmtId="0" fontId="4" fillId="0" borderId="0" xfId="12" applyFont="1"/>
    <xf numFmtId="167" fontId="4" fillId="0" borderId="26" xfId="8" applyNumberFormat="1" applyFont="1" applyBorder="1" applyAlignment="1">
      <alignment horizontal="right" vertical="center" wrapText="1"/>
    </xf>
    <xf numFmtId="167" fontId="4" fillId="0" borderId="32" xfId="8" applyNumberFormat="1" applyFont="1" applyBorder="1" applyAlignment="1">
      <alignment horizontal="right" vertical="center" wrapText="1"/>
    </xf>
    <xf numFmtId="167" fontId="4" fillId="0" borderId="46" xfId="8" applyNumberFormat="1" applyFont="1" applyBorder="1" applyAlignment="1">
      <alignment horizontal="right" vertical="center" wrapText="1"/>
    </xf>
    <xf numFmtId="3" fontId="4" fillId="0" borderId="34" xfId="3" applyNumberFormat="1" applyFont="1" applyBorder="1" applyAlignment="1">
      <alignment vertical="center"/>
    </xf>
    <xf numFmtId="166" fontId="4" fillId="0" borderId="64" xfId="1" applyNumberFormat="1" applyFont="1" applyFill="1" applyBorder="1" applyAlignment="1">
      <alignment horizontal="right" vertical="center" wrapText="1"/>
    </xf>
    <xf numFmtId="166" fontId="4" fillId="0" borderId="32" xfId="1" applyNumberFormat="1" applyFont="1" applyFill="1" applyBorder="1" applyAlignment="1">
      <alignment horizontal="right" vertical="center" wrapText="1"/>
    </xf>
    <xf numFmtId="166" fontId="4" fillId="0" borderId="34" xfId="1" applyNumberFormat="1" applyFont="1" applyFill="1" applyBorder="1" applyAlignment="1">
      <alignment horizontal="right" vertical="center" wrapText="1"/>
    </xf>
    <xf numFmtId="166" fontId="4" fillId="0" borderId="65" xfId="1" applyNumberFormat="1" applyFont="1" applyFill="1" applyBorder="1" applyAlignment="1">
      <alignment horizontal="right" vertical="center" wrapText="1"/>
    </xf>
    <xf numFmtId="166" fontId="4" fillId="0" borderId="50" xfId="1" applyNumberFormat="1" applyFont="1" applyFill="1" applyBorder="1" applyAlignment="1">
      <alignment horizontal="right" vertical="center" wrapText="1"/>
    </xf>
    <xf numFmtId="166" fontId="4" fillId="0" borderId="54" xfId="1" applyNumberFormat="1" applyFont="1" applyFill="1" applyBorder="1" applyAlignment="1">
      <alignment horizontal="right" vertical="center" wrapText="1"/>
    </xf>
    <xf numFmtId="0" fontId="16" fillId="0" borderId="0" xfId="8" applyFont="1" applyAlignment="1">
      <alignment horizontal="right"/>
    </xf>
    <xf numFmtId="0" fontId="4" fillId="0" borderId="0" xfId="8" applyFont="1"/>
    <xf numFmtId="0" fontId="4" fillId="0" borderId="0" xfId="8" applyFont="1" applyAlignment="1">
      <alignment horizontal="right"/>
    </xf>
    <xf numFmtId="0" fontId="10" fillId="0" borderId="0" xfId="3" applyFont="1" applyAlignment="1">
      <alignment horizontal="left" vertical="center" wrapText="1"/>
    </xf>
    <xf numFmtId="0" fontId="4" fillId="0" borderId="71" xfId="3" applyFont="1" applyBorder="1" applyAlignment="1">
      <alignment horizontal="center" vertical="center"/>
    </xf>
    <xf numFmtId="0" fontId="4" fillId="0" borderId="71" xfId="0" applyFont="1" applyBorder="1" applyAlignment="1">
      <alignment horizontal="center" vertical="center"/>
    </xf>
    <xf numFmtId="0" fontId="10" fillId="0" borderId="0" xfId="3" applyFont="1" applyFill="1"/>
    <xf numFmtId="0" fontId="2" fillId="0" borderId="0" xfId="3"/>
    <xf numFmtId="0" fontId="6" fillId="0" borderId="68" xfId="3" applyFont="1" applyBorder="1" applyAlignment="1">
      <alignment horizontal="center" vertical="center"/>
    </xf>
    <xf numFmtId="0" fontId="28" fillId="0" borderId="71" xfId="0" applyFont="1" applyBorder="1" applyAlignment="1">
      <alignment horizontal="center" vertical="center"/>
    </xf>
    <xf numFmtId="0" fontId="4" fillId="0" borderId="0" xfId="3" applyFont="1" applyBorder="1"/>
    <xf numFmtId="0" fontId="2" fillId="0" borderId="0" xfId="4" applyBorder="1"/>
    <xf numFmtId="0" fontId="4" fillId="0" borderId="0" xfId="3" applyFont="1" applyBorder="1" applyAlignment="1">
      <alignment vertical="center"/>
    </xf>
    <xf numFmtId="0" fontId="14" fillId="0" borderId="0" xfId="3" applyFont="1" applyBorder="1" applyAlignment="1">
      <alignment vertical="center"/>
    </xf>
    <xf numFmtId="0" fontId="10" fillId="0" borderId="0" xfId="3" applyFont="1" applyFill="1" applyBorder="1"/>
    <xf numFmtId="0" fontId="26" fillId="0" borderId="0" xfId="3" applyFont="1"/>
    <xf numFmtId="3" fontId="5" fillId="0" borderId="0" xfId="11" applyNumberFormat="1" applyFont="1" applyFill="1" applyAlignment="1" applyProtection="1"/>
    <xf numFmtId="0" fontId="1" fillId="0" borderId="0" xfId="9"/>
    <xf numFmtId="0" fontId="28" fillId="0" borderId="0" xfId="9" applyFont="1"/>
    <xf numFmtId="0" fontId="7" fillId="0" borderId="0" xfId="4" applyFont="1"/>
    <xf numFmtId="3" fontId="5" fillId="0" borderId="0" xfId="9" applyNumberFormat="1" applyFont="1"/>
    <xf numFmtId="0" fontId="4" fillId="0" borderId="0" xfId="9" applyFont="1"/>
    <xf numFmtId="3" fontId="4" fillId="0" borderId="0" xfId="15" applyNumberFormat="1" applyFont="1"/>
    <xf numFmtId="0" fontId="4" fillId="0" borderId="73" xfId="9" applyFont="1" applyBorder="1" applyAlignment="1">
      <alignment horizontal="right"/>
    </xf>
    <xf numFmtId="0" fontId="29" fillId="0" borderId="0" xfId="9" applyFont="1"/>
    <xf numFmtId="0" fontId="13" fillId="3" borderId="18" xfId="9" applyFont="1" applyFill="1" applyBorder="1" applyAlignment="1">
      <alignment horizontal="center" vertical="center"/>
    </xf>
    <xf numFmtId="0" fontId="13" fillId="3" borderId="23" xfId="9" applyFont="1" applyFill="1" applyBorder="1" applyAlignment="1">
      <alignment horizontal="center" vertical="center"/>
    </xf>
    <xf numFmtId="10" fontId="4" fillId="0" borderId="74" xfId="9" applyNumberFormat="1" applyFont="1" applyBorder="1" applyAlignment="1">
      <alignment horizontal="center" wrapText="1"/>
    </xf>
    <xf numFmtId="0" fontId="10" fillId="0" borderId="0" xfId="9" applyFont="1"/>
    <xf numFmtId="0" fontId="35" fillId="0" borderId="0" xfId="9" applyFont="1"/>
    <xf numFmtId="167" fontId="4" fillId="0" borderId="75" xfId="9" applyNumberFormat="1" applyFont="1" applyBorder="1" applyAlignment="1">
      <alignment horizontal="right" indent="1"/>
    </xf>
    <xf numFmtId="167" fontId="4" fillId="0" borderId="76" xfId="9" applyNumberFormat="1" applyFont="1" applyBorder="1" applyAlignment="1">
      <alignment horizontal="right" indent="1"/>
    </xf>
    <xf numFmtId="0" fontId="16" fillId="0" borderId="0" xfId="9" applyFont="1"/>
    <xf numFmtId="0" fontId="34" fillId="0" borderId="0" xfId="9" applyFont="1"/>
    <xf numFmtId="0" fontId="16" fillId="0" borderId="0" xfId="9" applyFont="1" applyAlignment="1">
      <alignment horizontal="left"/>
    </xf>
    <xf numFmtId="3" fontId="10" fillId="0" borderId="0" xfId="9" applyNumberFormat="1" applyFont="1"/>
    <xf numFmtId="10" fontId="4" fillId="0" borderId="74" xfId="9" applyNumberFormat="1" applyFont="1" applyBorder="1" applyAlignment="1">
      <alignment horizontal="center" vertical="center" wrapText="1"/>
    </xf>
    <xf numFmtId="0" fontId="6" fillId="0" borderId="0" xfId="9" applyFont="1"/>
    <xf numFmtId="0" fontId="5" fillId="0" borderId="0" xfId="9" applyFont="1"/>
    <xf numFmtId="3" fontId="4" fillId="0" borderId="34" xfId="9" applyNumberFormat="1" applyFont="1" applyBorder="1" applyAlignment="1">
      <alignment horizontal="right" vertical="center"/>
    </xf>
    <xf numFmtId="167" fontId="4" fillId="0" borderId="76" xfId="9" applyNumberFormat="1" applyFont="1" applyBorder="1" applyAlignment="1">
      <alignment horizontal="right" vertical="center"/>
    </xf>
    <xf numFmtId="0" fontId="6" fillId="0" borderId="76" xfId="9" applyFont="1" applyBorder="1"/>
    <xf numFmtId="0" fontId="6" fillId="0" borderId="0" xfId="9" applyFont="1" applyFill="1"/>
    <xf numFmtId="0" fontId="4" fillId="0" borderId="71" xfId="2" applyFont="1" applyBorder="1" applyAlignment="1">
      <alignment horizontal="center" vertical="center"/>
    </xf>
    <xf numFmtId="0" fontId="5" fillId="0" borderId="0" xfId="3" applyFont="1" applyAlignment="1">
      <alignment horizontal="left"/>
    </xf>
    <xf numFmtId="3" fontId="6" fillId="0" borderId="0" xfId="3" applyNumberFormat="1" applyFont="1" applyAlignment="1">
      <alignment horizontal="left"/>
    </xf>
    <xf numFmtId="3" fontId="36" fillId="0" borderId="0" xfId="3" applyNumberFormat="1" applyFont="1" applyAlignment="1">
      <alignment horizontal="left"/>
    </xf>
    <xf numFmtId="0" fontId="24" fillId="0" borderId="0" xfId="5" applyFont="1" applyAlignment="1">
      <alignment vertical="center"/>
    </xf>
    <xf numFmtId="0" fontId="37" fillId="0" borderId="0" xfId="3" applyFont="1"/>
    <xf numFmtId="0" fontId="13" fillId="3" borderId="78" xfId="3" applyFont="1" applyFill="1" applyBorder="1" applyAlignment="1">
      <alignment horizontal="center" vertical="center" wrapText="1"/>
    </xf>
    <xf numFmtId="0" fontId="14" fillId="3" borderId="81" xfId="3" applyFont="1" applyFill="1" applyBorder="1" applyAlignment="1">
      <alignment horizontal="center" vertical="center"/>
    </xf>
    <xf numFmtId="0" fontId="14" fillId="3" borderId="63" xfId="3" applyFont="1" applyFill="1" applyBorder="1" applyAlignment="1">
      <alignment horizontal="center" vertical="center" wrapText="1"/>
    </xf>
    <xf numFmtId="169" fontId="4" fillId="0" borderId="75" xfId="17" applyNumberFormat="1" applyFont="1" applyFill="1" applyBorder="1" applyAlignment="1">
      <alignment horizontal="right" vertical="center"/>
    </xf>
    <xf numFmtId="169" fontId="4" fillId="0" borderId="0" xfId="17" applyNumberFormat="1" applyFont="1" applyFill="1" applyBorder="1" applyAlignment="1">
      <alignment horizontal="right" vertical="center"/>
    </xf>
    <xf numFmtId="169" fontId="4" fillId="0" borderId="32" xfId="17" applyNumberFormat="1" applyFont="1" applyFill="1" applyBorder="1" applyAlignment="1">
      <alignment horizontal="right" vertical="center"/>
    </xf>
    <xf numFmtId="169" fontId="4" fillId="0" borderId="46" xfId="17" applyNumberFormat="1" applyFont="1" applyFill="1" applyBorder="1" applyAlignment="1">
      <alignment horizontal="right" vertical="center"/>
    </xf>
    <xf numFmtId="169" fontId="4" fillId="0" borderId="50" xfId="17" applyNumberFormat="1" applyFont="1" applyFill="1" applyBorder="1" applyAlignment="1">
      <alignment horizontal="right" vertical="center"/>
    </xf>
    <xf numFmtId="169" fontId="10" fillId="0" borderId="82" xfId="17" applyNumberFormat="1" applyFont="1" applyFill="1" applyBorder="1" applyAlignment="1">
      <alignment horizontal="right" vertical="center"/>
    </xf>
    <xf numFmtId="169" fontId="10" fillId="0" borderId="83" xfId="17" applyNumberFormat="1" applyFont="1" applyFill="1" applyBorder="1" applyAlignment="1">
      <alignment horizontal="right" vertical="center"/>
    </xf>
    <xf numFmtId="169" fontId="10" fillId="0" borderId="61" xfId="17" applyNumberFormat="1" applyFont="1" applyFill="1" applyBorder="1" applyAlignment="1">
      <alignment horizontal="right" vertical="center"/>
    </xf>
    <xf numFmtId="169" fontId="10" fillId="0" borderId="67" xfId="17" applyNumberFormat="1" applyFont="1" applyFill="1" applyBorder="1" applyAlignment="1">
      <alignment horizontal="right" vertical="center"/>
    </xf>
    <xf numFmtId="169" fontId="10" fillId="0" borderId="66" xfId="17" applyNumberFormat="1" applyFont="1" applyFill="1" applyBorder="1" applyAlignment="1">
      <alignment horizontal="right" vertical="center"/>
    </xf>
    <xf numFmtId="0" fontId="6" fillId="0" borderId="0" xfId="3" applyFont="1"/>
    <xf numFmtId="3" fontId="10" fillId="0" borderId="0" xfId="16" applyNumberFormat="1" applyFont="1" applyAlignment="1">
      <alignment horizontal="left"/>
    </xf>
    <xf numFmtId="3" fontId="16" fillId="0" borderId="0" xfId="16" applyNumberFormat="1" applyFont="1"/>
    <xf numFmtId="0" fontId="16" fillId="0" borderId="0" xfId="16" applyFont="1" applyAlignment="1">
      <alignment wrapText="1"/>
    </xf>
    <xf numFmtId="0" fontId="16" fillId="0" borderId="0" xfId="16" applyFont="1" applyAlignment="1">
      <alignment horizontal="right" wrapText="1"/>
    </xf>
    <xf numFmtId="0" fontId="16" fillId="0" borderId="0" xfId="16" applyFont="1"/>
    <xf numFmtId="3" fontId="4" fillId="0" borderId="26" xfId="3" applyNumberFormat="1" applyFont="1" applyBorder="1" applyAlignment="1">
      <alignment horizontal="right" vertical="center"/>
    </xf>
    <xf numFmtId="3" fontId="4" fillId="0" borderId="32" xfId="3" applyNumberFormat="1" applyFont="1" applyBorder="1" applyAlignment="1">
      <alignment horizontal="right" vertical="center"/>
    </xf>
    <xf numFmtId="3" fontId="4" fillId="0" borderId="46" xfId="3" applyNumberFormat="1" applyFont="1" applyBorder="1" applyAlignment="1">
      <alignment horizontal="right" vertical="center"/>
    </xf>
    <xf numFmtId="3" fontId="4" fillId="0" borderId="75" xfId="3" applyNumberFormat="1" applyFont="1" applyBorder="1" applyAlignment="1">
      <alignment horizontal="right" vertical="center"/>
    </xf>
    <xf numFmtId="3" fontId="4" fillId="0" borderId="0" xfId="3" applyNumberFormat="1" applyFont="1" applyAlignment="1">
      <alignment horizontal="right" vertical="center"/>
    </xf>
    <xf numFmtId="166" fontId="4" fillId="0" borderId="75" xfId="1" applyNumberFormat="1" applyFont="1" applyFill="1" applyBorder="1" applyAlignment="1">
      <alignment horizontal="right" vertical="center"/>
    </xf>
    <xf numFmtId="166" fontId="4" fillId="0" borderId="0" xfId="1" applyNumberFormat="1" applyFont="1" applyFill="1" applyBorder="1" applyAlignment="1">
      <alignment horizontal="right" vertical="center"/>
    </xf>
    <xf numFmtId="166" fontId="4" fillId="0" borderId="32" xfId="1" applyNumberFormat="1" applyFont="1" applyFill="1" applyBorder="1" applyAlignment="1">
      <alignment horizontal="right" vertical="center"/>
    </xf>
    <xf numFmtId="166" fontId="4" fillId="0" borderId="46" xfId="1" applyNumberFormat="1" applyFont="1" applyFill="1" applyBorder="1" applyAlignment="1">
      <alignment horizontal="right" vertical="center"/>
    </xf>
    <xf numFmtId="166" fontId="4" fillId="0" borderId="64" xfId="1" applyNumberFormat="1" applyFont="1" applyFill="1" applyBorder="1" applyAlignment="1">
      <alignment horizontal="right" vertical="center"/>
    </xf>
    <xf numFmtId="166" fontId="4" fillId="0" borderId="34" xfId="1" applyNumberFormat="1" applyFont="1" applyFill="1" applyBorder="1" applyAlignment="1">
      <alignment horizontal="right" vertical="center"/>
    </xf>
    <xf numFmtId="166" fontId="4" fillId="0" borderId="50" xfId="1" applyNumberFormat="1" applyFont="1" applyFill="1" applyBorder="1" applyAlignment="1">
      <alignment horizontal="right" vertical="center"/>
    </xf>
    <xf numFmtId="166" fontId="10" fillId="0" borderId="82" xfId="1" applyNumberFormat="1" applyFont="1" applyFill="1" applyBorder="1" applyAlignment="1">
      <alignment horizontal="right" vertical="center"/>
    </xf>
    <xf numFmtId="166" fontId="10" fillId="0" borderId="83" xfId="1" applyNumberFormat="1" applyFont="1" applyFill="1" applyBorder="1" applyAlignment="1">
      <alignment horizontal="right" vertical="center"/>
    </xf>
    <xf numFmtId="166" fontId="10" fillId="0" borderId="61" xfId="1" applyNumberFormat="1" applyFont="1" applyFill="1" applyBorder="1" applyAlignment="1">
      <alignment horizontal="right" vertical="center"/>
    </xf>
    <xf numFmtId="166" fontId="10" fillId="0" borderId="67" xfId="1" applyNumberFormat="1" applyFont="1" applyFill="1" applyBorder="1" applyAlignment="1">
      <alignment horizontal="right" vertical="center"/>
    </xf>
    <xf numFmtId="166" fontId="10" fillId="0" borderId="84" xfId="1" applyNumberFormat="1" applyFont="1" applyFill="1" applyBorder="1" applyAlignment="1">
      <alignment horizontal="right" vertical="center"/>
    </xf>
    <xf numFmtId="166" fontId="10" fillId="0" borderId="62" xfId="1" applyNumberFormat="1" applyFont="1" applyFill="1" applyBorder="1" applyAlignment="1">
      <alignment horizontal="right" vertical="center"/>
    </xf>
    <xf numFmtId="166" fontId="10" fillId="0" borderId="66" xfId="1" applyNumberFormat="1" applyFont="1" applyFill="1" applyBorder="1" applyAlignment="1">
      <alignment horizontal="right" vertical="center"/>
    </xf>
    <xf numFmtId="167" fontId="19" fillId="0" borderId="0" xfId="16" applyNumberFormat="1" applyFont="1" applyAlignment="1">
      <alignment wrapText="1"/>
    </xf>
    <xf numFmtId="0" fontId="16" fillId="0" borderId="0" xfId="16" applyFont="1" applyAlignment="1">
      <alignment horizontal="right"/>
    </xf>
    <xf numFmtId="0" fontId="16" fillId="0" borderId="0" xfId="16" applyFont="1" applyAlignment="1">
      <alignment horizontal="left"/>
    </xf>
    <xf numFmtId="9" fontId="4" fillId="0" borderId="75" xfId="17" applyFont="1" applyFill="1" applyBorder="1" applyAlignment="1">
      <alignment horizontal="right" vertical="center"/>
    </xf>
    <xf numFmtId="9" fontId="10" fillId="0" borderId="82" xfId="17" applyFont="1" applyFill="1" applyBorder="1" applyAlignment="1">
      <alignment horizontal="right" vertical="center"/>
    </xf>
    <xf numFmtId="0" fontId="5" fillId="0" borderId="0" xfId="3" applyFont="1" applyAlignment="1"/>
    <xf numFmtId="3" fontId="36" fillId="0" borderId="0" xfId="3" applyNumberFormat="1" applyFont="1" applyAlignment="1"/>
    <xf numFmtId="3" fontId="6" fillId="0" borderId="0" xfId="3" applyNumberFormat="1" applyFont="1" applyAlignment="1"/>
    <xf numFmtId="3" fontId="10" fillId="0" borderId="0" xfId="16" applyNumberFormat="1" applyFont="1" applyAlignment="1"/>
    <xf numFmtId="0" fontId="4" fillId="0" borderId="0" xfId="0" applyFont="1"/>
    <xf numFmtId="0" fontId="5" fillId="0" borderId="0" xfId="0" applyFont="1"/>
    <xf numFmtId="3" fontId="4" fillId="0" borderId="64" xfId="3" applyNumberFormat="1" applyFont="1" applyBorder="1" applyAlignment="1">
      <alignment horizontal="right" vertical="center"/>
    </xf>
    <xf numFmtId="3" fontId="4" fillId="0" borderId="34" xfId="3" applyNumberFormat="1" applyFont="1" applyBorder="1" applyAlignment="1">
      <alignment horizontal="right" vertical="center"/>
    </xf>
    <xf numFmtId="0" fontId="16" fillId="0" borderId="0" xfId="5" applyFont="1" applyAlignment="1">
      <alignment horizontal="left"/>
    </xf>
    <xf numFmtId="0" fontId="5" fillId="0" borderId="0" xfId="3" applyFont="1" applyAlignment="1">
      <alignment horizontal="left"/>
    </xf>
    <xf numFmtId="0" fontId="16" fillId="0" borderId="0" xfId="5" applyFont="1" applyAlignment="1">
      <alignment horizontal="left"/>
    </xf>
    <xf numFmtId="0" fontId="39" fillId="0" borderId="0" xfId="4" applyFont="1"/>
    <xf numFmtId="3" fontId="10" fillId="0" borderId="0" xfId="16" applyNumberFormat="1" applyFont="1" applyAlignment="1">
      <alignment horizontal="left" indent="3"/>
    </xf>
    <xf numFmtId="0" fontId="10" fillId="0" borderId="0" xfId="15" applyFont="1" applyAlignment="1">
      <alignment wrapText="1"/>
    </xf>
    <xf numFmtId="0" fontId="10" fillId="0" borderId="0" xfId="15" applyFont="1"/>
    <xf numFmtId="3" fontId="4" fillId="0" borderId="0" xfId="18" applyNumberFormat="1" applyFont="1"/>
    <xf numFmtId="0" fontId="13" fillId="3" borderId="16" xfId="3" applyFont="1" applyFill="1" applyBorder="1" applyAlignment="1">
      <alignment horizontal="center" vertical="top"/>
    </xf>
    <xf numFmtId="166" fontId="14" fillId="3" borderId="16" xfId="1" applyNumberFormat="1" applyFont="1" applyFill="1" applyBorder="1" applyAlignment="1">
      <alignment horizontal="center" vertical="top" wrapText="1"/>
    </xf>
    <xf numFmtId="0" fontId="38" fillId="0" borderId="0" xfId="3" applyFont="1"/>
    <xf numFmtId="6" fontId="40" fillId="3" borderId="10" xfId="15" applyNumberFormat="1" applyFont="1" applyFill="1" applyBorder="1" applyAlignment="1">
      <alignment horizontal="center" vertical="center" wrapText="1"/>
    </xf>
    <xf numFmtId="6" fontId="40" fillId="3" borderId="56" xfId="15" applyNumberFormat="1" applyFont="1" applyFill="1" applyBorder="1" applyAlignment="1">
      <alignment horizontal="center" vertical="center" wrapText="1"/>
    </xf>
    <xf numFmtId="6" fontId="40" fillId="3" borderId="63" xfId="15" applyNumberFormat="1" applyFont="1" applyFill="1" applyBorder="1" applyAlignment="1">
      <alignment horizontal="center" vertical="center" wrapText="1"/>
    </xf>
    <xf numFmtId="6" fontId="40" fillId="3" borderId="57" xfId="15" applyNumberFormat="1" applyFont="1" applyFill="1" applyBorder="1" applyAlignment="1">
      <alignment horizontal="center" vertical="center" wrapText="1"/>
    </xf>
    <xf numFmtId="167" fontId="4" fillId="0" borderId="26" xfId="15" applyNumberFormat="1" applyFont="1" applyBorder="1" applyAlignment="1">
      <alignment horizontal="right" vertical="center"/>
    </xf>
    <xf numFmtId="167" fontId="4" fillId="0" borderId="32" xfId="15" applyNumberFormat="1" applyFont="1" applyBorder="1" applyAlignment="1">
      <alignment horizontal="right" vertical="center"/>
    </xf>
    <xf numFmtId="3" fontId="4" fillId="0" borderId="32" xfId="15" applyNumberFormat="1" applyFont="1" applyBorder="1" applyAlignment="1">
      <alignment vertical="center"/>
    </xf>
    <xf numFmtId="0" fontId="4" fillId="0" borderId="94" xfId="3" applyFont="1" applyBorder="1" applyAlignment="1">
      <alignment vertical="center"/>
    </xf>
    <xf numFmtId="166" fontId="4" fillId="0" borderId="94" xfId="1" applyNumberFormat="1" applyFont="1" applyFill="1" applyBorder="1" applyAlignment="1">
      <alignment horizontal="right" vertical="center"/>
    </xf>
    <xf numFmtId="1" fontId="4" fillId="0" borderId="1" xfId="15" applyNumberFormat="1" applyFont="1" applyBorder="1" applyAlignment="1">
      <alignment horizontal="right" vertical="center"/>
    </xf>
    <xf numFmtId="1" fontId="4" fillId="0" borderId="16" xfId="15" applyNumberFormat="1" applyFont="1" applyBorder="1" applyAlignment="1">
      <alignment horizontal="right" vertical="center"/>
    </xf>
    <xf numFmtId="166" fontId="10" fillId="0" borderId="95" xfId="1" applyNumberFormat="1" applyFont="1" applyFill="1" applyBorder="1" applyAlignment="1">
      <alignment horizontal="right" vertical="center"/>
    </xf>
    <xf numFmtId="0" fontId="4" fillId="0" borderId="0" xfId="15" applyFont="1" applyAlignment="1">
      <alignment horizontal="right"/>
    </xf>
    <xf numFmtId="0" fontId="4" fillId="0" borderId="0" xfId="16" applyFont="1"/>
    <xf numFmtId="167" fontId="26" fillId="0" borderId="0" xfId="15" applyNumberFormat="1" applyFont="1" applyAlignment="1">
      <alignment wrapText="1"/>
    </xf>
    <xf numFmtId="0" fontId="4" fillId="0" borderId="0" xfId="15" applyFont="1" applyAlignment="1">
      <alignment wrapText="1"/>
    </xf>
    <xf numFmtId="0" fontId="4" fillId="0" borderId="0" xfId="15" applyFont="1"/>
    <xf numFmtId="9" fontId="4" fillId="0" borderId="0" xfId="17" applyFont="1" applyFill="1"/>
    <xf numFmtId="166" fontId="10" fillId="0" borderId="4" xfId="1" applyNumberFormat="1" applyFont="1" applyFill="1" applyBorder="1" applyAlignment="1">
      <alignment horizontal="right" vertical="center"/>
    </xf>
    <xf numFmtId="0" fontId="4" fillId="0" borderId="0" xfId="5" applyFont="1"/>
    <xf numFmtId="6" fontId="40" fillId="3" borderId="58" xfId="15" applyNumberFormat="1" applyFont="1" applyFill="1" applyBorder="1" applyAlignment="1">
      <alignment horizontal="center" vertical="center" wrapText="1"/>
    </xf>
    <xf numFmtId="6" fontId="40" fillId="3" borderId="16" xfId="15" applyNumberFormat="1" applyFont="1" applyFill="1" applyBorder="1" applyAlignment="1">
      <alignment horizontal="center" vertical="center" wrapText="1"/>
    </xf>
    <xf numFmtId="3" fontId="6" fillId="0" borderId="0" xfId="15" applyNumberFormat="1" applyFont="1" applyAlignment="1">
      <alignment horizontal="left"/>
    </xf>
    <xf numFmtId="0" fontId="5" fillId="0" borderId="0" xfId="11" applyFont="1" applyFill="1" applyBorder="1" applyAlignment="1" applyProtection="1"/>
    <xf numFmtId="3" fontId="6" fillId="0" borderId="0" xfId="15" applyNumberFormat="1" applyFont="1" applyAlignment="1"/>
    <xf numFmtId="0" fontId="7" fillId="0" borderId="0" xfId="4" applyFont="1" applyAlignment="1"/>
    <xf numFmtId="3" fontId="10" fillId="0" borderId="0" xfId="15" applyNumberFormat="1" applyFont="1" applyAlignment="1"/>
    <xf numFmtId="0" fontId="6" fillId="0" borderId="0" xfId="3" applyFont="1" applyAlignment="1"/>
    <xf numFmtId="0" fontId="1" fillId="0" borderId="0" xfId="4" applyFont="1" applyAlignment="1"/>
    <xf numFmtId="3" fontId="10" fillId="0" borderId="0" xfId="15" applyNumberFormat="1" applyFont="1"/>
    <xf numFmtId="6" fontId="13" fillId="3" borderId="16" xfId="15" applyNumberFormat="1" applyFont="1" applyFill="1" applyBorder="1" applyAlignment="1">
      <alignment horizontal="center" wrapText="1"/>
    </xf>
    <xf numFmtId="170" fontId="40" fillId="3" borderId="10" xfId="15" applyNumberFormat="1" applyFont="1" applyFill="1" applyBorder="1" applyAlignment="1">
      <alignment horizontal="center" wrapText="1"/>
    </xf>
    <xf numFmtId="170" fontId="40" fillId="3" borderId="56" xfId="15" applyNumberFormat="1" applyFont="1" applyFill="1" applyBorder="1" applyAlignment="1">
      <alignment horizontal="center" wrapText="1"/>
    </xf>
    <xf numFmtId="170" fontId="40" fillId="3" borderId="63" xfId="15" applyNumberFormat="1" applyFont="1" applyFill="1" applyBorder="1" applyAlignment="1">
      <alignment horizontal="center" wrapText="1"/>
    </xf>
    <xf numFmtId="170" fontId="40" fillId="3" borderId="57" xfId="15" applyNumberFormat="1" applyFont="1" applyFill="1" applyBorder="1" applyAlignment="1">
      <alignment horizontal="center" wrapText="1"/>
    </xf>
    <xf numFmtId="166" fontId="4" fillId="0" borderId="26" xfId="1" applyNumberFormat="1" applyFont="1" applyFill="1" applyBorder="1" applyAlignment="1">
      <alignment horizontal="right" vertical="center"/>
    </xf>
    <xf numFmtId="166" fontId="4" fillId="0" borderId="32" xfId="1" applyNumberFormat="1" applyFont="1" applyFill="1" applyBorder="1" applyAlignment="1">
      <alignment vertical="center"/>
    </xf>
    <xf numFmtId="166" fontId="4" fillId="0" borderId="46" xfId="1" applyNumberFormat="1" applyFont="1" applyFill="1" applyBorder="1" applyAlignment="1">
      <alignment vertical="center"/>
    </xf>
    <xf numFmtId="166" fontId="4" fillId="0" borderId="0" xfId="1" applyNumberFormat="1" applyFont="1" applyFill="1" applyBorder="1" applyAlignment="1">
      <alignment vertical="center"/>
    </xf>
    <xf numFmtId="166" fontId="4" fillId="0" borderId="94" xfId="1" applyNumberFormat="1" applyFont="1" applyFill="1" applyBorder="1" applyAlignment="1">
      <alignment vertical="center"/>
    </xf>
    <xf numFmtId="1" fontId="4" fillId="0" borderId="98" xfId="18" applyNumberFormat="1" applyFont="1" applyBorder="1" applyAlignment="1">
      <alignment horizontal="right" vertical="center"/>
    </xf>
    <xf numFmtId="1" fontId="4" fillId="0" borderId="16" xfId="18" applyNumberFormat="1" applyFont="1" applyBorder="1" applyAlignment="1">
      <alignment horizontal="right" vertical="center"/>
    </xf>
    <xf numFmtId="0" fontId="4" fillId="0" borderId="0" xfId="18" applyFont="1" applyAlignment="1">
      <alignment horizontal="right"/>
    </xf>
    <xf numFmtId="3" fontId="4" fillId="0" borderId="32" xfId="18" applyNumberFormat="1" applyFont="1" applyBorder="1"/>
    <xf numFmtId="3" fontId="4" fillId="0" borderId="46" xfId="18" applyNumberFormat="1" applyFont="1" applyBorder="1"/>
    <xf numFmtId="3" fontId="4" fillId="0" borderId="94" xfId="3" applyNumberFormat="1" applyFont="1" applyBorder="1"/>
    <xf numFmtId="3" fontId="5" fillId="0" borderId="0" xfId="15" applyNumberFormat="1" applyFont="1" applyAlignment="1">
      <alignment horizontal="left"/>
    </xf>
    <xf numFmtId="3" fontId="4" fillId="0" borderId="26" xfId="18" applyNumberFormat="1" applyFont="1" applyBorder="1" applyAlignment="1">
      <alignment horizontal="right" vertical="center" wrapText="1"/>
    </xf>
    <xf numFmtId="3" fontId="4" fillId="0" borderId="32" xfId="18" applyNumberFormat="1" applyFont="1" applyBorder="1" applyAlignment="1">
      <alignment horizontal="right" vertical="center" wrapText="1"/>
    </xf>
    <xf numFmtId="3" fontId="4" fillId="0" borderId="32" xfId="18" applyNumberFormat="1" applyFont="1" applyBorder="1" applyAlignment="1">
      <alignment vertical="center"/>
    </xf>
    <xf numFmtId="3" fontId="4" fillId="0" borderId="46" xfId="18" applyNumberFormat="1" applyFont="1" applyBorder="1" applyAlignment="1">
      <alignment vertical="center"/>
    </xf>
    <xf numFmtId="166" fontId="4" fillId="0" borderId="0" xfId="1" applyNumberFormat="1" applyFont="1" applyFill="1" applyBorder="1" applyAlignment="1">
      <alignment horizontal="right" vertical="center" wrapText="1"/>
    </xf>
    <xf numFmtId="166" fontId="4" fillId="0" borderId="34" xfId="1" applyNumberFormat="1" applyFont="1" applyFill="1" applyBorder="1" applyAlignment="1">
      <alignment vertical="center"/>
    </xf>
    <xf numFmtId="166" fontId="10" fillId="0" borderId="67" xfId="1" applyNumberFormat="1" applyFont="1" applyFill="1" applyBorder="1" applyAlignment="1">
      <alignment horizontal="right" vertical="center" wrapText="1"/>
    </xf>
    <xf numFmtId="166" fontId="10" fillId="0" borderId="61" xfId="1" applyNumberFormat="1" applyFont="1" applyFill="1" applyBorder="1" applyAlignment="1">
      <alignment horizontal="right" vertical="center" wrapText="1"/>
    </xf>
    <xf numFmtId="167" fontId="4" fillId="0" borderId="32" xfId="18" applyNumberFormat="1" applyFont="1" applyBorder="1" applyAlignment="1">
      <alignment horizontal="right" vertical="center" wrapText="1"/>
    </xf>
    <xf numFmtId="0" fontId="4" fillId="0" borderId="46" xfId="3" applyFont="1" applyBorder="1" applyAlignment="1">
      <alignment vertical="center"/>
    </xf>
    <xf numFmtId="0" fontId="4" fillId="0" borderId="34" xfId="3" applyFont="1" applyBorder="1" applyAlignment="1">
      <alignment vertical="center"/>
    </xf>
    <xf numFmtId="166" fontId="4" fillId="5" borderId="46" xfId="1" applyNumberFormat="1" applyFont="1" applyFill="1" applyBorder="1" applyAlignment="1">
      <alignment horizontal="right" vertical="center" wrapText="1"/>
    </xf>
    <xf numFmtId="166" fontId="4" fillId="5" borderId="32" xfId="1" applyNumberFormat="1" applyFont="1" applyFill="1" applyBorder="1" applyAlignment="1">
      <alignment horizontal="right" vertical="center" wrapText="1"/>
    </xf>
    <xf numFmtId="166" fontId="4" fillId="5" borderId="32" xfId="1" applyNumberFormat="1" applyFont="1" applyFill="1" applyBorder="1" applyAlignment="1">
      <alignment horizontal="right" vertical="center"/>
    </xf>
    <xf numFmtId="166" fontId="4" fillId="5" borderId="46" xfId="1" applyNumberFormat="1" applyFont="1" applyFill="1" applyBorder="1" applyAlignment="1">
      <alignment horizontal="right" vertical="center"/>
    </xf>
    <xf numFmtId="3" fontId="4" fillId="0" borderId="32" xfId="18" applyNumberFormat="1" applyFont="1" applyBorder="1" applyAlignment="1">
      <alignment horizontal="right" wrapText="1"/>
    </xf>
    <xf numFmtId="3" fontId="4" fillId="0" borderId="32" xfId="3" applyNumberFormat="1" applyFont="1" applyBorder="1"/>
    <xf numFmtId="3" fontId="4" fillId="0" borderId="46" xfId="3" applyNumberFormat="1" applyFont="1" applyBorder="1"/>
    <xf numFmtId="3" fontId="4" fillId="0" borderId="34" xfId="3" applyNumberFormat="1" applyFont="1" applyBorder="1"/>
    <xf numFmtId="3" fontId="10" fillId="0" borderId="0" xfId="18" applyNumberFormat="1" applyFont="1" applyAlignment="1">
      <alignment horizontal="right" wrapText="1"/>
    </xf>
    <xf numFmtId="0" fontId="4" fillId="5" borderId="0" xfId="3" applyFont="1" applyFill="1"/>
    <xf numFmtId="0" fontId="4" fillId="5" borderId="0" xfId="5" applyFont="1" applyFill="1"/>
    <xf numFmtId="3" fontId="10" fillId="5" borderId="0" xfId="18" applyNumberFormat="1" applyFont="1" applyFill="1" applyAlignment="1">
      <alignment horizontal="right" wrapText="1"/>
    </xf>
    <xf numFmtId="0" fontId="4" fillId="5" borderId="0" xfId="18" applyFont="1" applyFill="1" applyAlignment="1">
      <alignment horizontal="right"/>
    </xf>
    <xf numFmtId="0" fontId="4" fillId="0" borderId="71" xfId="3" applyFont="1" applyBorder="1" applyAlignment="1">
      <alignment horizontal="center" vertical="center" wrapText="1"/>
    </xf>
    <xf numFmtId="3" fontId="5" fillId="0" borderId="0" xfId="15" applyNumberFormat="1" applyFont="1" applyAlignment="1"/>
    <xf numFmtId="3" fontId="10" fillId="0" borderId="0" xfId="18" applyNumberFormat="1" applyFont="1" applyAlignment="1"/>
    <xf numFmtId="0" fontId="13" fillId="3" borderId="20" xfId="3" applyFont="1" applyFill="1" applyBorder="1" applyAlignment="1">
      <alignment horizontal="center" vertical="center" wrapText="1"/>
    </xf>
    <xf numFmtId="1" fontId="4" fillId="0" borderId="26" xfId="18" applyNumberFormat="1" applyFont="1" applyBorder="1" applyAlignment="1">
      <alignment vertical="center"/>
    </xf>
    <xf numFmtId="3" fontId="4" fillId="0" borderId="32" xfId="18" applyNumberFormat="1" applyFont="1" applyBorder="1" applyAlignment="1">
      <alignment horizontal="right" vertical="center"/>
    </xf>
    <xf numFmtId="166" fontId="4" fillId="5" borderId="26" xfId="1" applyNumberFormat="1" applyFont="1" applyFill="1" applyBorder="1" applyAlignment="1">
      <alignment horizontal="right" vertical="center"/>
    </xf>
    <xf numFmtId="166" fontId="4" fillId="5" borderId="26" xfId="1" applyNumberFormat="1" applyFont="1" applyFill="1" applyBorder="1" applyAlignment="1">
      <alignment horizontal="right" vertical="center" wrapText="1"/>
    </xf>
    <xf numFmtId="166" fontId="4" fillId="5" borderId="0" xfId="1" applyNumberFormat="1" applyFont="1" applyFill="1" applyBorder="1" applyAlignment="1">
      <alignment horizontal="right" vertical="center" wrapText="1"/>
    </xf>
    <xf numFmtId="166" fontId="10" fillId="2" borderId="67" xfId="1" applyNumberFormat="1" applyFont="1" applyFill="1" applyBorder="1" applyAlignment="1">
      <alignment horizontal="right" vertical="center" wrapText="1"/>
    </xf>
    <xf numFmtId="166" fontId="10" fillId="2" borderId="67" xfId="1" applyNumberFormat="1" applyFont="1" applyFill="1" applyBorder="1" applyAlignment="1">
      <alignment horizontal="right" vertical="center"/>
    </xf>
    <xf numFmtId="166" fontId="10" fillId="0" borderId="62" xfId="1" applyNumberFormat="1" applyFont="1" applyFill="1" applyBorder="1" applyAlignment="1">
      <alignment horizontal="right" vertical="center" wrapText="1"/>
    </xf>
    <xf numFmtId="0" fontId="4" fillId="0" borderId="0" xfId="18" applyFont="1" applyAlignment="1">
      <alignment horizontal="left"/>
    </xf>
    <xf numFmtId="166" fontId="10" fillId="2" borderId="66" xfId="1" applyNumberFormat="1" applyFont="1" applyFill="1" applyBorder="1" applyAlignment="1">
      <alignment horizontal="right" vertical="center"/>
    </xf>
    <xf numFmtId="1" fontId="4" fillId="0" borderId="32" xfId="18" applyNumberFormat="1" applyFont="1" applyBorder="1"/>
    <xf numFmtId="166" fontId="4" fillId="5" borderId="32" xfId="1" applyNumberFormat="1" applyFont="1" applyFill="1" applyBorder="1" applyAlignment="1">
      <alignment horizontal="right"/>
    </xf>
    <xf numFmtId="166" fontId="4" fillId="5" borderId="46" xfId="1" applyNumberFormat="1" applyFont="1" applyFill="1" applyBorder="1" applyAlignment="1">
      <alignment horizontal="right"/>
    </xf>
    <xf numFmtId="0" fontId="42" fillId="0" borderId="0" xfId="4" applyFont="1"/>
    <xf numFmtId="3" fontId="43" fillId="0" borderId="0" xfId="15" applyNumberFormat="1" applyFont="1"/>
    <xf numFmtId="166" fontId="4" fillId="5" borderId="0" xfId="1" applyNumberFormat="1" applyFont="1" applyFill="1" applyBorder="1" applyAlignment="1">
      <alignment horizontal="right" vertical="center"/>
    </xf>
    <xf numFmtId="166" fontId="4" fillId="5" borderId="34" xfId="1" applyNumberFormat="1" applyFont="1" applyFill="1" applyBorder="1" applyAlignment="1">
      <alignment horizontal="right" vertical="center"/>
    </xf>
    <xf numFmtId="166" fontId="10" fillId="0" borderId="105" xfId="1" applyNumberFormat="1" applyFont="1" applyFill="1" applyBorder="1" applyAlignment="1">
      <alignment horizontal="right" vertical="center"/>
    </xf>
    <xf numFmtId="166" fontId="10" fillId="0" borderId="106" xfId="1" applyNumberFormat="1" applyFont="1" applyFill="1" applyBorder="1" applyAlignment="1">
      <alignment horizontal="right" vertical="center"/>
    </xf>
    <xf numFmtId="166" fontId="10" fillId="0" borderId="72" xfId="1" applyNumberFormat="1" applyFont="1" applyFill="1" applyBorder="1" applyAlignment="1">
      <alignment horizontal="right" vertical="center"/>
    </xf>
    <xf numFmtId="166" fontId="10" fillId="0" borderId="60" xfId="1" applyNumberFormat="1" applyFont="1" applyFill="1" applyBorder="1" applyAlignment="1">
      <alignment horizontal="right" vertical="center"/>
    </xf>
    <xf numFmtId="166" fontId="10" fillId="0" borderId="107" xfId="1" applyNumberFormat="1" applyFont="1" applyFill="1" applyBorder="1" applyAlignment="1">
      <alignment horizontal="right" vertical="center"/>
    </xf>
    <xf numFmtId="0" fontId="10" fillId="0" borderId="0" xfId="3" applyFont="1" applyAlignment="1">
      <alignment vertical="center"/>
    </xf>
    <xf numFmtId="0" fontId="4" fillId="0" borderId="0" xfId="18" applyFont="1"/>
    <xf numFmtId="166" fontId="4" fillId="0" borderId="27" xfId="1" applyNumberFormat="1" applyFont="1" applyFill="1" applyBorder="1" applyAlignment="1">
      <alignment vertical="center"/>
    </xf>
    <xf numFmtId="166" fontId="4" fillId="0" borderId="16" xfId="1" applyNumberFormat="1" applyFont="1" applyFill="1" applyBorder="1" applyAlignment="1">
      <alignment vertical="center"/>
    </xf>
    <xf numFmtId="166" fontId="4" fillId="0" borderId="16" xfId="1" applyNumberFormat="1" applyFont="1" applyFill="1" applyBorder="1" applyAlignment="1">
      <alignment horizontal="right" vertical="center"/>
    </xf>
    <xf numFmtId="166" fontId="4" fillId="5" borderId="50" xfId="1" applyNumberFormat="1" applyFont="1" applyFill="1" applyBorder="1" applyAlignment="1">
      <alignment horizontal="right" vertical="center"/>
    </xf>
    <xf numFmtId="166" fontId="4" fillId="5" borderId="108" xfId="1" applyNumberFormat="1" applyFont="1" applyFill="1" applyBorder="1" applyAlignment="1">
      <alignment horizontal="right" vertical="center"/>
    </xf>
    <xf numFmtId="166" fontId="4" fillId="5" borderId="16" xfId="1" applyNumberFormat="1" applyFont="1" applyFill="1" applyBorder="1" applyAlignment="1">
      <alignment horizontal="right" vertical="center"/>
    </xf>
    <xf numFmtId="3" fontId="4" fillId="0" borderId="27" xfId="3" applyNumberFormat="1" applyFont="1" applyBorder="1"/>
    <xf numFmtId="3" fontId="4" fillId="0" borderId="16" xfId="3" applyNumberFormat="1" applyFont="1" applyBorder="1"/>
    <xf numFmtId="166" fontId="4" fillId="5" borderId="48" xfId="1" applyNumberFormat="1" applyFont="1" applyFill="1" applyBorder="1" applyAlignment="1">
      <alignment horizontal="right" vertical="center"/>
    </xf>
    <xf numFmtId="166" fontId="10" fillId="0" borderId="50" xfId="1" applyNumberFormat="1" applyFont="1" applyFill="1" applyBorder="1" applyAlignment="1">
      <alignment horizontal="right" vertical="center"/>
    </xf>
    <xf numFmtId="166" fontId="10" fillId="0" borderId="108" xfId="1" applyNumberFormat="1" applyFont="1" applyFill="1" applyBorder="1" applyAlignment="1">
      <alignment horizontal="right" vertical="center"/>
    </xf>
    <xf numFmtId="166" fontId="10" fillId="0" borderId="48" xfId="1" applyNumberFormat="1" applyFont="1" applyFill="1" applyBorder="1" applyAlignment="1">
      <alignment horizontal="right" vertical="center"/>
    </xf>
    <xf numFmtId="166" fontId="4" fillId="5" borderId="26" xfId="1" quotePrefix="1" applyNumberFormat="1" applyFont="1" applyFill="1" applyBorder="1" applyAlignment="1">
      <alignment horizontal="right" vertical="center"/>
    </xf>
    <xf numFmtId="0" fontId="4" fillId="0" borderId="0" xfId="5" applyFont="1" applyAlignment="1">
      <alignment wrapText="1"/>
    </xf>
    <xf numFmtId="3" fontId="6" fillId="0" borderId="0" xfId="5" applyNumberFormat="1" applyFont="1"/>
    <xf numFmtId="3" fontId="6" fillId="0" borderId="0" xfId="5" applyNumberFormat="1" applyFont="1" applyAlignment="1">
      <alignment horizontal="left"/>
    </xf>
    <xf numFmtId="3" fontId="36" fillId="0" borderId="0" xfId="3" applyNumberFormat="1" applyFont="1"/>
    <xf numFmtId="3" fontId="10" fillId="0" borderId="0" xfId="5" applyNumberFormat="1" applyFont="1"/>
    <xf numFmtId="0" fontId="10" fillId="0" borderId="0" xfId="5" applyFont="1" applyAlignment="1">
      <alignment wrapText="1"/>
    </xf>
    <xf numFmtId="0" fontId="10" fillId="0" borderId="0" xfId="5" applyFont="1"/>
    <xf numFmtId="3" fontId="10" fillId="0" borderId="0" xfId="5" applyNumberFormat="1" applyFont="1" applyAlignment="1">
      <alignment horizontal="left"/>
    </xf>
    <xf numFmtId="3" fontId="4" fillId="0" borderId="0" xfId="5" applyNumberFormat="1" applyFont="1"/>
    <xf numFmtId="0" fontId="4" fillId="0" borderId="0" xfId="5" applyFont="1" applyAlignment="1">
      <alignment horizontal="right" wrapText="1"/>
    </xf>
    <xf numFmtId="0" fontId="44" fillId="0" borderId="26" xfId="3" applyFont="1" applyBorder="1" applyAlignment="1">
      <alignment horizontal="right" vertical="center"/>
    </xf>
    <xf numFmtId="0" fontId="44" fillId="0" borderId="32" xfId="3" applyFont="1" applyBorder="1" applyAlignment="1">
      <alignment horizontal="right" vertical="center"/>
    </xf>
    <xf numFmtId="0" fontId="44" fillId="0" borderId="46" xfId="3" applyFont="1" applyBorder="1" applyAlignment="1">
      <alignment horizontal="right" vertical="center"/>
    </xf>
    <xf numFmtId="0" fontId="44" fillId="0" borderId="75" xfId="3" applyFont="1" applyBorder="1" applyAlignment="1">
      <alignment horizontal="right" vertical="center"/>
    </xf>
    <xf numFmtId="165" fontId="4" fillId="0" borderId="16" xfId="1" applyNumberFormat="1" applyFont="1" applyFill="1" applyBorder="1" applyAlignment="1">
      <alignment horizontal="right" vertical="center"/>
    </xf>
    <xf numFmtId="165" fontId="4" fillId="0" borderId="64" xfId="1" applyNumberFormat="1" applyFont="1" applyFill="1" applyBorder="1" applyAlignment="1">
      <alignment horizontal="right" vertical="center"/>
    </xf>
    <xf numFmtId="165" fontId="4" fillId="0" borderId="34" xfId="1" applyNumberFormat="1" applyFont="1" applyFill="1" applyBorder="1" applyAlignment="1">
      <alignment horizontal="right" vertical="center"/>
    </xf>
    <xf numFmtId="166" fontId="4" fillId="0" borderId="76" xfId="1" applyNumberFormat="1" applyFont="1" applyFill="1" applyBorder="1" applyAlignment="1">
      <alignment horizontal="right" vertical="center"/>
    </xf>
    <xf numFmtId="166" fontId="4" fillId="0" borderId="49" xfId="1" applyNumberFormat="1" applyFont="1" applyFill="1" applyBorder="1" applyAlignment="1">
      <alignment horizontal="right" vertical="center"/>
    </xf>
    <xf numFmtId="166" fontId="4" fillId="0" borderId="52" xfId="1" applyNumberFormat="1" applyFont="1" applyFill="1" applyBorder="1" applyAlignment="1">
      <alignment horizontal="right" vertical="center"/>
    </xf>
    <xf numFmtId="166" fontId="4" fillId="0" borderId="108" xfId="1" applyNumberFormat="1" applyFont="1" applyFill="1" applyBorder="1" applyAlignment="1">
      <alignment horizontal="right" vertical="center"/>
    </xf>
    <xf numFmtId="166" fontId="4" fillId="0" borderId="65" xfId="1" applyNumberFormat="1" applyFont="1" applyFill="1" applyBorder="1" applyAlignment="1">
      <alignment horizontal="right" vertical="center"/>
    </xf>
    <xf numFmtId="166" fontId="4" fillId="0" borderId="48" xfId="1" applyNumberFormat="1" applyFont="1" applyFill="1" applyBorder="1" applyAlignment="1">
      <alignment horizontal="right" vertical="center"/>
    </xf>
    <xf numFmtId="166" fontId="4" fillId="0" borderId="54" xfId="1" applyNumberFormat="1" applyFont="1" applyFill="1" applyBorder="1" applyAlignment="1">
      <alignment horizontal="right" vertical="center"/>
    </xf>
    <xf numFmtId="169" fontId="4" fillId="0" borderId="0" xfId="17" applyNumberFormat="1" applyFont="1" applyFill="1" applyAlignment="1">
      <alignment vertical="center"/>
    </xf>
    <xf numFmtId="167" fontId="19" fillId="0" borderId="0" xfId="5" applyNumberFormat="1" applyFont="1" applyAlignment="1">
      <alignment wrapText="1"/>
    </xf>
    <xf numFmtId="0" fontId="16" fillId="0" borderId="0" xfId="5" applyFont="1"/>
    <xf numFmtId="169" fontId="4" fillId="0" borderId="26" xfId="17" applyNumberFormat="1" applyFont="1" applyFill="1" applyBorder="1" applyAlignment="1">
      <alignment horizontal="right" vertical="center"/>
    </xf>
    <xf numFmtId="169" fontId="4" fillId="0" borderId="76" xfId="17" applyNumberFormat="1" applyFont="1" applyFill="1" applyBorder="1" applyAlignment="1">
      <alignment horizontal="right" vertical="center"/>
    </xf>
    <xf numFmtId="169" fontId="4" fillId="0" borderId="49" xfId="17" applyNumberFormat="1" applyFont="1" applyFill="1" applyBorder="1" applyAlignment="1">
      <alignment horizontal="right" vertical="center"/>
    </xf>
    <xf numFmtId="169" fontId="4" fillId="0" borderId="52" xfId="17" applyNumberFormat="1" applyFont="1" applyFill="1" applyBorder="1" applyAlignment="1">
      <alignment horizontal="right" vertical="center"/>
    </xf>
    <xf numFmtId="169" fontId="4" fillId="0" borderId="108" xfId="17" applyNumberFormat="1" applyFont="1" applyFill="1" applyBorder="1" applyAlignment="1">
      <alignment horizontal="right" vertical="center"/>
    </xf>
    <xf numFmtId="9" fontId="4" fillId="0" borderId="75" xfId="17" applyNumberFormat="1" applyFont="1" applyFill="1" applyBorder="1" applyAlignment="1">
      <alignment horizontal="right" vertical="center"/>
    </xf>
    <xf numFmtId="9" fontId="4" fillId="0" borderId="76" xfId="17" applyNumberFormat="1" applyFont="1" applyFill="1" applyBorder="1" applyAlignment="1">
      <alignment horizontal="right" vertical="center"/>
    </xf>
    <xf numFmtId="9" fontId="10" fillId="0" borderId="82" xfId="17" applyNumberFormat="1" applyFont="1" applyFill="1" applyBorder="1" applyAlignment="1">
      <alignment horizontal="right" vertical="center"/>
    </xf>
    <xf numFmtId="0" fontId="28" fillId="0" borderId="68" xfId="9" applyFont="1" applyBorder="1" applyAlignment="1">
      <alignment horizontal="center" vertical="center"/>
    </xf>
    <xf numFmtId="166" fontId="4" fillId="0" borderId="46" xfId="1" applyNumberFormat="1" applyFont="1" applyFill="1" applyBorder="1" applyAlignment="1">
      <alignment horizontal="right" vertical="center" wrapText="1"/>
    </xf>
    <xf numFmtId="166" fontId="4" fillId="0" borderId="0" xfId="1" applyNumberFormat="1" applyFont="1" applyFill="1" applyBorder="1" applyAlignment="1">
      <alignment horizontal="right"/>
    </xf>
    <xf numFmtId="166" fontId="4" fillId="0" borderId="94" xfId="1" applyNumberFormat="1" applyFont="1" applyFill="1" applyBorder="1" applyAlignment="1">
      <alignment horizontal="right"/>
    </xf>
    <xf numFmtId="166" fontId="10" fillId="0" borderId="67" xfId="1" applyNumberFormat="1" applyFont="1" applyBorder="1" applyAlignment="1">
      <alignment horizontal="right" vertical="center"/>
    </xf>
    <xf numFmtId="166" fontId="10" fillId="0" borderId="95" xfId="1" applyNumberFormat="1" applyFont="1" applyBorder="1" applyAlignment="1">
      <alignment horizontal="right" vertical="center"/>
    </xf>
    <xf numFmtId="166" fontId="4" fillId="5" borderId="26" xfId="1" applyNumberFormat="1" applyFont="1" applyFill="1" applyBorder="1" applyAlignment="1">
      <alignment vertical="center"/>
    </xf>
    <xf numFmtId="166" fontId="4" fillId="0" borderId="32" xfId="1" applyNumberFormat="1" applyFont="1" applyBorder="1" applyAlignment="1">
      <alignment horizontal="right" vertical="center"/>
    </xf>
    <xf numFmtId="166" fontId="4" fillId="0" borderId="34" xfId="1" applyNumberFormat="1" applyFont="1" applyBorder="1" applyAlignment="1">
      <alignment horizontal="right" vertical="center"/>
    </xf>
    <xf numFmtId="166" fontId="4" fillId="5" borderId="0" xfId="1" applyNumberFormat="1" applyFont="1" applyFill="1" applyAlignment="1">
      <alignment horizontal="right" vertical="center"/>
    </xf>
    <xf numFmtId="166" fontId="10" fillId="0" borderId="66" xfId="1" quotePrefix="1" applyNumberFormat="1" applyFont="1" applyBorder="1" applyAlignment="1">
      <alignment horizontal="right" vertical="center" wrapText="1"/>
    </xf>
    <xf numFmtId="166" fontId="10" fillId="0" borderId="67" xfId="1" applyNumberFormat="1" applyFont="1" applyBorder="1" applyAlignment="1">
      <alignment horizontal="right" vertical="center" wrapText="1"/>
    </xf>
    <xf numFmtId="166" fontId="10" fillId="0" borderId="62" xfId="1" applyNumberFormat="1" applyFont="1" applyBorder="1" applyAlignment="1">
      <alignment horizontal="right" vertical="center" wrapText="1"/>
    </xf>
    <xf numFmtId="0" fontId="5" fillId="0" borderId="0" xfId="0" applyFont="1" applyAlignment="1"/>
    <xf numFmtId="0" fontId="6" fillId="0" borderId="0" xfId="12" applyFont="1" applyAlignment="1"/>
    <xf numFmtId="3" fontId="10" fillId="0" borderId="0" xfId="10" applyNumberFormat="1" applyFont="1" applyAlignment="1"/>
    <xf numFmtId="165" fontId="4" fillId="0" borderId="75" xfId="1" applyNumberFormat="1" applyFont="1" applyFill="1" applyBorder="1" applyAlignment="1">
      <alignment horizontal="right" vertical="center"/>
    </xf>
    <xf numFmtId="0" fontId="10" fillId="0" borderId="0" xfId="9" applyFont="1" applyFill="1"/>
    <xf numFmtId="0" fontId="4" fillId="0" borderId="0" xfId="3" applyFont="1" applyFill="1"/>
    <xf numFmtId="166" fontId="4" fillId="0" borderId="84" xfId="1" applyNumberFormat="1" applyFont="1" applyFill="1" applyBorder="1" applyAlignment="1">
      <alignment horizontal="right" vertical="center"/>
    </xf>
    <xf numFmtId="165" fontId="4" fillId="0" borderId="64" xfId="1" applyNumberFormat="1" applyFont="1" applyFill="1" applyBorder="1" applyAlignment="1">
      <alignment horizontal="right" vertical="center" wrapText="1"/>
    </xf>
    <xf numFmtId="165" fontId="4" fillId="0" borderId="32" xfId="1" applyNumberFormat="1" applyFont="1" applyFill="1" applyBorder="1" applyAlignment="1">
      <alignment horizontal="right" vertical="center" wrapText="1"/>
    </xf>
    <xf numFmtId="165" fontId="4" fillId="0" borderId="34" xfId="1" applyNumberFormat="1" applyFont="1" applyFill="1" applyBorder="1" applyAlignment="1">
      <alignment horizontal="right" vertical="center" wrapText="1"/>
    </xf>
    <xf numFmtId="165" fontId="4" fillId="0" borderId="65" xfId="1" applyNumberFormat="1" applyFont="1" applyFill="1" applyBorder="1" applyAlignment="1">
      <alignment horizontal="right" vertical="center" wrapText="1"/>
    </xf>
    <xf numFmtId="165" fontId="4" fillId="0" borderId="50" xfId="1" applyNumberFormat="1" applyFont="1" applyFill="1" applyBorder="1" applyAlignment="1">
      <alignment horizontal="right" vertical="center" wrapText="1"/>
    </xf>
    <xf numFmtId="165" fontId="4" fillId="0" borderId="54" xfId="1" applyNumberFormat="1" applyFont="1" applyFill="1" applyBorder="1" applyAlignment="1">
      <alignment horizontal="right" vertical="center" wrapText="1"/>
    </xf>
    <xf numFmtId="165" fontId="10" fillId="0" borderId="66" xfId="1" quotePrefix="1" applyNumberFormat="1" applyFont="1" applyBorder="1" applyAlignment="1">
      <alignment horizontal="right" vertical="center" wrapText="1"/>
    </xf>
    <xf numFmtId="165" fontId="10" fillId="0" borderId="67" xfId="1" applyNumberFormat="1" applyFont="1" applyBorder="1" applyAlignment="1">
      <alignment horizontal="right" vertical="center" wrapText="1"/>
    </xf>
    <xf numFmtId="165" fontId="10" fillId="0" borderId="62" xfId="1" applyNumberFormat="1" applyFont="1" applyBorder="1" applyAlignment="1">
      <alignment horizontal="right" vertical="center" wrapText="1"/>
    </xf>
    <xf numFmtId="1" fontId="4" fillId="0" borderId="1" xfId="16" applyNumberFormat="1" applyFont="1" applyBorder="1" applyAlignment="1">
      <alignment horizontal="right" vertical="center"/>
    </xf>
    <xf numFmtId="1" fontId="4" fillId="0" borderId="16" xfId="16" applyNumberFormat="1" applyFont="1" applyBorder="1" applyAlignment="1">
      <alignment horizontal="right" vertical="center"/>
    </xf>
    <xf numFmtId="1" fontId="4" fillId="0" borderId="1" xfId="15" applyNumberFormat="1" applyFont="1" applyBorder="1" applyAlignment="1">
      <alignment horizontal="right" vertical="center"/>
    </xf>
    <xf numFmtId="1" fontId="4" fillId="0" borderId="16" xfId="15" applyNumberFormat="1" applyFont="1" applyBorder="1" applyAlignment="1">
      <alignment horizontal="right" vertical="center"/>
    </xf>
    <xf numFmtId="1" fontId="4" fillId="0" borderId="98" xfId="18" applyNumberFormat="1" applyFont="1" applyBorder="1" applyAlignment="1">
      <alignment horizontal="right" vertical="center"/>
    </xf>
    <xf numFmtId="1" fontId="4" fillId="0" borderId="16" xfId="18" applyNumberFormat="1" applyFont="1" applyBorder="1" applyAlignment="1">
      <alignment horizontal="right" vertical="center"/>
    </xf>
    <xf numFmtId="1" fontId="4" fillId="0" borderId="1" xfId="18" applyNumberFormat="1" applyFont="1" applyBorder="1" applyAlignment="1">
      <alignment horizontal="right" vertical="center"/>
    </xf>
    <xf numFmtId="1" fontId="4" fillId="0" borderId="1" xfId="10" applyNumberFormat="1" applyFont="1" applyBorder="1" applyAlignment="1">
      <alignment horizontal="right" vertical="center"/>
    </xf>
    <xf numFmtId="1" fontId="4" fillId="0" borderId="16" xfId="10" applyNumberFormat="1" applyFont="1" applyBorder="1" applyAlignment="1">
      <alignment horizontal="right" vertical="center"/>
    </xf>
    <xf numFmtId="3" fontId="10" fillId="0" borderId="0" xfId="18" applyNumberFormat="1" applyFont="1"/>
    <xf numFmtId="165" fontId="16" fillId="0" borderId="16" xfId="1" applyNumberFormat="1" applyFont="1" applyFill="1" applyBorder="1" applyAlignment="1">
      <alignment horizontal="right" indent="1"/>
    </xf>
    <xf numFmtId="166" fontId="10" fillId="2" borderId="61" xfId="1" applyNumberFormat="1" applyFont="1" applyFill="1" applyBorder="1" applyAlignment="1">
      <alignment horizontal="right" vertical="center"/>
    </xf>
    <xf numFmtId="166" fontId="4" fillId="4" borderId="46" xfId="1" applyNumberFormat="1" applyFont="1" applyFill="1" applyBorder="1" applyAlignment="1">
      <alignment horizontal="right" vertical="center"/>
    </xf>
    <xf numFmtId="166" fontId="4" fillId="4" borderId="26" xfId="1" applyNumberFormat="1" applyFont="1" applyFill="1" applyBorder="1" applyAlignment="1">
      <alignment horizontal="right" vertical="center"/>
    </xf>
    <xf numFmtId="166" fontId="4" fillId="4" borderId="32" xfId="1" applyNumberFormat="1" applyFont="1" applyFill="1" applyBorder="1" applyAlignment="1">
      <alignment horizontal="right" vertical="center"/>
    </xf>
    <xf numFmtId="165" fontId="17" fillId="0" borderId="30" xfId="1" applyNumberFormat="1" applyFont="1" applyFill="1" applyBorder="1" applyAlignment="1">
      <alignment horizontal="right" indent="1"/>
    </xf>
    <xf numFmtId="165" fontId="17" fillId="0" borderId="16" xfId="1" applyNumberFormat="1" applyFont="1" applyFill="1" applyBorder="1" applyAlignment="1">
      <alignment horizontal="right" indent="1"/>
    </xf>
    <xf numFmtId="165" fontId="19" fillId="0" borderId="16" xfId="1" applyNumberFormat="1" applyFont="1" applyFill="1" applyBorder="1" applyAlignment="1">
      <alignment horizontal="right" indent="1"/>
    </xf>
    <xf numFmtId="165" fontId="21" fillId="0" borderId="16" xfId="1" applyNumberFormat="1" applyFont="1" applyFill="1" applyBorder="1" applyAlignment="1">
      <alignment horizontal="right" indent="1"/>
    </xf>
    <xf numFmtId="0" fontId="10" fillId="0" borderId="0" xfId="3" applyFont="1" applyAlignment="1">
      <alignment horizontal="right"/>
    </xf>
    <xf numFmtId="166" fontId="10" fillId="0" borderId="75" xfId="1" applyNumberFormat="1" applyFont="1" applyFill="1" applyBorder="1" applyAlignment="1">
      <alignment horizontal="right" indent="1"/>
    </xf>
    <xf numFmtId="166" fontId="10" fillId="0" borderId="34" xfId="1" applyNumberFormat="1" applyFont="1" applyBorder="1" applyAlignment="1">
      <alignment horizontal="right" vertical="center"/>
    </xf>
    <xf numFmtId="166" fontId="10" fillId="0" borderId="34" xfId="1" applyNumberFormat="1" applyFont="1" applyFill="1" applyBorder="1" applyAlignment="1">
      <alignment horizontal="right" vertical="center"/>
    </xf>
    <xf numFmtId="166" fontId="10" fillId="0" borderId="75" xfId="1" applyNumberFormat="1" applyFont="1" applyFill="1" applyBorder="1" applyAlignment="1">
      <alignment horizontal="right" vertical="center"/>
    </xf>
    <xf numFmtId="166" fontId="4" fillId="0" borderId="34" xfId="1" applyNumberFormat="1" applyFont="1" applyBorder="1" applyAlignment="1">
      <alignment horizontal="center" vertical="center" wrapText="1"/>
    </xf>
    <xf numFmtId="166" fontId="4" fillId="0" borderId="34" xfId="1" applyNumberFormat="1" applyFont="1" applyFill="1" applyBorder="1" applyAlignment="1">
      <alignment horizontal="center" vertical="center" wrapText="1"/>
    </xf>
    <xf numFmtId="166" fontId="4" fillId="0" borderId="75" xfId="1" applyNumberFormat="1" applyFont="1" applyFill="1" applyBorder="1" applyAlignment="1">
      <alignment horizontal="center" vertical="center" wrapText="1"/>
    </xf>
    <xf numFmtId="166" fontId="4" fillId="0" borderId="75" xfId="1" applyNumberFormat="1" applyFont="1" applyBorder="1" applyAlignment="1">
      <alignment horizontal="center" vertical="center" wrapText="1"/>
    </xf>
    <xf numFmtId="166" fontId="10" fillId="0" borderId="75" xfId="1" applyNumberFormat="1" applyFont="1" applyBorder="1" applyAlignment="1">
      <alignment horizontal="right" vertical="center"/>
    </xf>
    <xf numFmtId="165" fontId="17" fillId="0" borderId="39" xfId="1" applyNumberFormat="1" applyFont="1" applyFill="1" applyBorder="1" applyAlignment="1">
      <alignment horizontal="right" indent="1"/>
    </xf>
    <xf numFmtId="0" fontId="13" fillId="3" borderId="57" xfId="5" applyFont="1" applyFill="1" applyBorder="1" applyAlignment="1">
      <alignment horizontal="center" vertical="center" wrapText="1"/>
    </xf>
    <xf numFmtId="0" fontId="10" fillId="0" borderId="0" xfId="3" applyFont="1" applyAlignment="1"/>
    <xf numFmtId="165" fontId="17" fillId="0" borderId="110" xfId="1" applyNumberFormat="1" applyFont="1" applyFill="1" applyBorder="1" applyAlignment="1">
      <alignment horizontal="right" indent="1"/>
    </xf>
    <xf numFmtId="165" fontId="17" fillId="0" borderId="112" xfId="1" applyNumberFormat="1" applyFont="1" applyFill="1" applyBorder="1" applyAlignment="1">
      <alignment horizontal="right" indent="1"/>
    </xf>
    <xf numFmtId="165" fontId="16" fillId="0" borderId="112" xfId="1" applyNumberFormat="1" applyFont="1" applyFill="1" applyBorder="1" applyAlignment="1">
      <alignment horizontal="right" indent="1"/>
    </xf>
    <xf numFmtId="165" fontId="19" fillId="0" borderId="112" xfId="1" applyNumberFormat="1" applyFont="1" applyFill="1" applyBorder="1" applyAlignment="1">
      <alignment horizontal="right" indent="1"/>
    </xf>
    <xf numFmtId="165" fontId="21" fillId="0" borderId="112" xfId="1" applyNumberFormat="1" applyFont="1" applyFill="1" applyBorder="1" applyAlignment="1">
      <alignment horizontal="right" indent="1"/>
    </xf>
    <xf numFmtId="166" fontId="4" fillId="4" borderId="34" xfId="1" applyNumberFormat="1" applyFont="1" applyFill="1" applyBorder="1" applyAlignment="1">
      <alignment horizontal="right" vertical="center"/>
    </xf>
    <xf numFmtId="166" fontId="4" fillId="4" borderId="75" xfId="1" applyNumberFormat="1" applyFont="1" applyFill="1" applyBorder="1" applyAlignment="1">
      <alignment horizontal="right" vertical="center"/>
    </xf>
    <xf numFmtId="0" fontId="18" fillId="0" borderId="0" xfId="3" applyFont="1" applyFill="1" applyBorder="1"/>
    <xf numFmtId="0" fontId="10" fillId="0" borderId="0" xfId="3" applyFont="1" applyFill="1" applyAlignment="1"/>
    <xf numFmtId="0" fontId="18" fillId="0" borderId="0" xfId="3" applyFont="1" applyFill="1"/>
    <xf numFmtId="165" fontId="23" fillId="0" borderId="0" xfId="3" applyNumberFormat="1" applyFont="1" applyFill="1"/>
    <xf numFmtId="0" fontId="4" fillId="0" borderId="0" xfId="3" applyFont="1" applyFill="1" applyBorder="1"/>
    <xf numFmtId="1" fontId="16" fillId="0" borderId="28" xfId="5" applyNumberFormat="1" applyFont="1" applyFill="1" applyBorder="1" applyAlignment="1">
      <alignment horizontal="right" indent="1"/>
    </xf>
    <xf numFmtId="1" fontId="16" fillId="0" borderId="1" xfId="5" applyNumberFormat="1" applyFont="1" applyFill="1" applyBorder="1" applyAlignment="1">
      <alignment horizontal="right" indent="1"/>
    </xf>
    <xf numFmtId="1" fontId="16" fillId="0" borderId="0" xfId="5" applyNumberFormat="1" applyFont="1" applyFill="1" applyAlignment="1">
      <alignment horizontal="right" indent="1"/>
    </xf>
    <xf numFmtId="1" fontId="16" fillId="0" borderId="0" xfId="5" applyNumberFormat="1" applyFont="1" applyFill="1" applyBorder="1" applyAlignment="1">
      <alignment horizontal="right" indent="1"/>
    </xf>
    <xf numFmtId="0" fontId="20" fillId="0" borderId="0" xfId="3" applyFont="1" applyFill="1" applyBorder="1"/>
    <xf numFmtId="0" fontId="20" fillId="0" borderId="0" xfId="3" applyFont="1" applyFill="1"/>
    <xf numFmtId="0" fontId="19" fillId="0" borderId="1" xfId="5" applyFont="1" applyFill="1" applyBorder="1" applyAlignment="1">
      <alignment horizontal="left"/>
    </xf>
    <xf numFmtId="0" fontId="19" fillId="0" borderId="16" xfId="5" applyFont="1" applyFill="1" applyBorder="1" applyAlignment="1">
      <alignment horizontal="left"/>
    </xf>
    <xf numFmtId="0" fontId="26" fillId="0" borderId="0" xfId="3" applyFont="1" applyFill="1"/>
    <xf numFmtId="0" fontId="19" fillId="0" borderId="1" xfId="5" applyFont="1" applyFill="1" applyBorder="1" applyAlignment="1">
      <alignment horizontal="left" vertical="center"/>
    </xf>
    <xf numFmtId="0" fontId="19" fillId="0" borderId="16" xfId="5" applyFont="1" applyFill="1" applyBorder="1" applyAlignment="1">
      <alignment horizontal="left" vertical="center"/>
    </xf>
    <xf numFmtId="165" fontId="17" fillId="0" borderId="41" xfId="1" applyNumberFormat="1" applyFont="1" applyFill="1" applyBorder="1" applyAlignment="1">
      <alignment horizontal="right" indent="1"/>
    </xf>
    <xf numFmtId="165" fontId="17" fillId="0" borderId="111" xfId="1" applyNumberFormat="1" applyFont="1" applyFill="1" applyBorder="1" applyAlignment="1">
      <alignment horizontal="right" indent="1"/>
    </xf>
    <xf numFmtId="165" fontId="17" fillId="0" borderId="42" xfId="1" applyNumberFormat="1" applyFont="1" applyFill="1" applyBorder="1" applyAlignment="1">
      <alignment horizontal="right" indent="1"/>
    </xf>
    <xf numFmtId="0" fontId="23" fillId="0" borderId="0" xfId="3" applyFont="1" applyFill="1" applyBorder="1"/>
    <xf numFmtId="0" fontId="23" fillId="0" borderId="0" xfId="3" applyFont="1" applyFill="1"/>
    <xf numFmtId="0" fontId="23" fillId="0" borderId="0" xfId="3" applyFont="1" applyFill="1" applyAlignment="1">
      <alignment horizontal="right"/>
    </xf>
    <xf numFmtId="1" fontId="17" fillId="0" borderId="51" xfId="5" applyNumberFormat="1" applyFont="1" applyFill="1" applyBorder="1" applyAlignment="1">
      <alignment horizontal="right" indent="1"/>
    </xf>
    <xf numFmtId="1" fontId="17" fillId="0" borderId="50" xfId="5" applyNumberFormat="1" applyFont="1" applyFill="1" applyBorder="1" applyAlignment="1">
      <alignment horizontal="right" indent="1"/>
    </xf>
    <xf numFmtId="1" fontId="17" fillId="0" borderId="54" xfId="5" applyNumberFormat="1" applyFont="1" applyFill="1" applyBorder="1" applyAlignment="1">
      <alignment horizontal="right" indent="1"/>
    </xf>
    <xf numFmtId="1" fontId="17" fillId="0" borderId="47" xfId="5" applyNumberFormat="1" applyFont="1" applyFill="1" applyBorder="1" applyAlignment="1">
      <alignment horizontal="right" indent="1"/>
    </xf>
    <xf numFmtId="1" fontId="17" fillId="0" borderId="52" xfId="5" applyNumberFormat="1" applyFont="1" applyFill="1" applyBorder="1" applyAlignment="1">
      <alignment horizontal="right" indent="1"/>
    </xf>
    <xf numFmtId="1" fontId="17" fillId="0" borderId="53" xfId="5" applyNumberFormat="1" applyFont="1" applyFill="1" applyBorder="1" applyAlignment="1">
      <alignment horizontal="center"/>
    </xf>
    <xf numFmtId="1" fontId="17" fillId="0" borderId="113" xfId="5" applyNumberFormat="1" applyFont="1" applyFill="1" applyBorder="1" applyAlignment="1">
      <alignment horizontal="right" indent="1"/>
    </xf>
    <xf numFmtId="1" fontId="17" fillId="0" borderId="48" xfId="5" applyNumberFormat="1" applyFont="1" applyFill="1" applyBorder="1" applyAlignment="1">
      <alignment horizontal="right" indent="1"/>
    </xf>
    <xf numFmtId="0" fontId="16" fillId="0" borderId="0" xfId="3" applyFont="1" applyFill="1" applyBorder="1"/>
    <xf numFmtId="0" fontId="16" fillId="0" borderId="0" xfId="3" applyFont="1" applyFill="1"/>
    <xf numFmtId="0" fontId="16" fillId="0" borderId="0" xfId="5" applyFont="1" applyFill="1" applyAlignment="1">
      <alignment horizontal="right"/>
    </xf>
    <xf numFmtId="0" fontId="16" fillId="0" borderId="0" xfId="3" applyFont="1" applyFill="1" applyAlignment="1">
      <alignment horizontal="right"/>
    </xf>
    <xf numFmtId="0" fontId="16" fillId="0" borderId="0" xfId="5" applyFont="1" applyFill="1" applyAlignment="1">
      <alignment horizontal="center"/>
    </xf>
    <xf numFmtId="0" fontId="16" fillId="0" borderId="0" xfId="9" applyFont="1" applyFill="1" applyAlignment="1">
      <alignment horizontal="right"/>
    </xf>
    <xf numFmtId="0" fontId="4" fillId="0" borderId="0" xfId="3" applyFont="1" applyFill="1" applyAlignment="1">
      <alignment horizontal="center"/>
    </xf>
    <xf numFmtId="4" fontId="4" fillId="0" borderId="0" xfId="3" applyNumberFormat="1" applyFont="1" applyFill="1"/>
    <xf numFmtId="0" fontId="4" fillId="0" borderId="71" xfId="3" applyFont="1" applyFill="1" applyBorder="1" applyAlignment="1">
      <alignment horizontal="center" vertical="center"/>
    </xf>
    <xf numFmtId="168" fontId="4" fillId="0" borderId="0" xfId="3" applyNumberFormat="1" applyFont="1" applyFill="1"/>
    <xf numFmtId="166" fontId="4" fillId="0" borderId="0" xfId="3" applyNumberFormat="1" applyFont="1" applyFill="1"/>
    <xf numFmtId="0" fontId="4" fillId="0" borderId="0" xfId="3" applyFont="1" applyFill="1" applyAlignment="1">
      <alignment horizontal="right"/>
    </xf>
    <xf numFmtId="0" fontId="4" fillId="0" borderId="0" xfId="3" applyFont="1" applyFill="1" applyAlignment="1"/>
    <xf numFmtId="0" fontId="26" fillId="0" borderId="0" xfId="3" applyFont="1" applyFill="1" applyAlignment="1"/>
    <xf numFmtId="0" fontId="28" fillId="0" borderId="0" xfId="0" applyFont="1" applyAlignment="1">
      <alignment vertical="center"/>
    </xf>
    <xf numFmtId="0" fontId="28" fillId="0" borderId="0" xfId="0" applyFont="1"/>
    <xf numFmtId="0" fontId="29" fillId="0" borderId="115" xfId="0" applyFont="1" applyBorder="1" applyAlignment="1">
      <alignment horizontal="center" vertical="center"/>
    </xf>
    <xf numFmtId="0" fontId="29" fillId="0" borderId="117" xfId="0" applyFont="1" applyBorder="1" applyAlignment="1">
      <alignment horizontal="center" vertical="center"/>
    </xf>
    <xf numFmtId="0" fontId="10" fillId="0" borderId="117" xfId="0" applyFont="1" applyBorder="1" applyAlignment="1">
      <alignment horizontal="center" vertical="center"/>
    </xf>
    <xf numFmtId="0" fontId="17" fillId="0" borderId="117" xfId="3" applyFont="1" applyBorder="1" applyAlignment="1">
      <alignment horizontal="center" vertical="center"/>
    </xf>
    <xf numFmtId="0" fontId="10" fillId="0" borderId="119" xfId="0" applyFont="1" applyBorder="1" applyAlignment="1">
      <alignment horizontal="center" vertical="center"/>
    </xf>
    <xf numFmtId="0" fontId="4" fillId="0" borderId="0" xfId="0" applyFont="1" applyAlignment="1">
      <alignment vertical="center"/>
    </xf>
    <xf numFmtId="0" fontId="1" fillId="0" borderId="0" xfId="9" applyAlignment="1">
      <alignment vertical="center"/>
    </xf>
    <xf numFmtId="0" fontId="13" fillId="3" borderId="104" xfId="15" applyFont="1" applyFill="1" applyBorder="1" applyAlignment="1">
      <alignment horizontal="center" vertical="center" wrapText="1"/>
    </xf>
    <xf numFmtId="0" fontId="13" fillId="3" borderId="104" xfId="3" applyFont="1" applyFill="1" applyBorder="1" applyAlignment="1">
      <alignment horizontal="center" vertical="center"/>
    </xf>
    <xf numFmtId="0" fontId="13" fillId="3" borderId="58" xfId="3" applyFont="1" applyFill="1" applyBorder="1" applyAlignment="1">
      <alignment horizontal="center" vertical="center"/>
    </xf>
    <xf numFmtId="0" fontId="13" fillId="3" borderId="20" xfId="8" applyFont="1" applyFill="1" applyBorder="1" applyAlignment="1">
      <alignment horizontal="center" vertical="center" wrapText="1"/>
    </xf>
    <xf numFmtId="0" fontId="13" fillId="3" borderId="23" xfId="8" applyFont="1" applyFill="1" applyBorder="1" applyAlignment="1">
      <alignment horizontal="center" vertical="center" wrapText="1"/>
    </xf>
    <xf numFmtId="0" fontId="13" fillId="3" borderId="57" xfId="8" applyFont="1" applyFill="1" applyBorder="1" applyAlignment="1">
      <alignment horizontal="center" vertical="center" wrapText="1"/>
    </xf>
    <xf numFmtId="0" fontId="13" fillId="3" borderId="9" xfId="5" applyFont="1" applyFill="1" applyBorder="1" applyAlignment="1">
      <alignment horizontal="center" vertical="center" wrapText="1"/>
    </xf>
    <xf numFmtId="0" fontId="13" fillId="3" borderId="18" xfId="5" applyFont="1" applyFill="1" applyBorder="1" applyAlignment="1">
      <alignment horizontal="center" vertical="center" wrapText="1"/>
    </xf>
    <xf numFmtId="0" fontId="4" fillId="0" borderId="0" xfId="3" applyNumberFormat="1" applyFont="1"/>
    <xf numFmtId="0" fontId="4" fillId="0" borderId="116" xfId="3" applyFont="1" applyFill="1" applyBorder="1" applyAlignment="1">
      <alignment horizontal="left" vertical="center" wrapText="1"/>
    </xf>
    <xf numFmtId="0" fontId="4" fillId="0" borderId="118" xfId="3" applyFont="1" applyFill="1" applyBorder="1" applyAlignment="1">
      <alignment horizontal="left" vertical="center" wrapText="1"/>
    </xf>
    <xf numFmtId="0" fontId="16" fillId="0" borderId="118" xfId="3" applyFont="1" applyFill="1" applyBorder="1" applyAlignment="1">
      <alignment horizontal="left" vertical="center" wrapText="1"/>
    </xf>
    <xf numFmtId="0" fontId="4" fillId="0" borderId="118" xfId="0" applyFont="1" applyFill="1" applyBorder="1" applyAlignment="1">
      <alignment vertical="center" wrapText="1"/>
    </xf>
    <xf numFmtId="0" fontId="28" fillId="0" borderId="118" xfId="0" applyFont="1" applyFill="1" applyBorder="1" applyAlignment="1">
      <alignment vertical="center" wrapText="1"/>
    </xf>
    <xf numFmtId="1" fontId="16" fillId="0" borderId="32" xfId="5" applyNumberFormat="1" applyFont="1" applyFill="1" applyBorder="1" applyAlignment="1">
      <alignment horizontal="right" indent="1"/>
    </xf>
    <xf numFmtId="1" fontId="16" fillId="0" borderId="34" xfId="5" applyNumberFormat="1" applyFont="1" applyFill="1" applyBorder="1" applyAlignment="1">
      <alignment horizontal="right" indent="1"/>
    </xf>
    <xf numFmtId="1" fontId="16" fillId="0" borderId="1" xfId="5" applyNumberFormat="1" applyFont="1" applyFill="1" applyBorder="1"/>
    <xf numFmtId="1" fontId="16" fillId="0" borderId="45" xfId="5" applyNumberFormat="1" applyFont="1" applyFill="1" applyBorder="1" applyAlignment="1">
      <alignment horizontal="center"/>
    </xf>
    <xf numFmtId="1" fontId="16" fillId="0" borderId="112" xfId="5" applyNumberFormat="1" applyFont="1" applyFill="1" applyBorder="1" applyAlignment="1">
      <alignment horizontal="right" indent="1"/>
    </xf>
    <xf numFmtId="1" fontId="16" fillId="0" borderId="16" xfId="5" applyNumberFormat="1" applyFont="1" applyFill="1" applyBorder="1" applyAlignment="1">
      <alignment horizontal="right" indent="1"/>
    </xf>
    <xf numFmtId="0" fontId="13" fillId="3" borderId="63" xfId="5" applyFont="1" applyFill="1" applyBorder="1" applyAlignment="1">
      <alignment horizontal="center" vertical="center" wrapText="1"/>
    </xf>
    <xf numFmtId="0" fontId="13" fillId="3" borderId="57" xfId="10" applyFont="1" applyFill="1" applyBorder="1" applyAlignment="1">
      <alignment horizontal="center" vertical="center" wrapText="1"/>
    </xf>
    <xf numFmtId="0" fontId="13" fillId="3" borderId="23" xfId="10" applyFont="1" applyFill="1" applyBorder="1" applyAlignment="1">
      <alignment horizontal="center" vertical="center" wrapText="1"/>
    </xf>
    <xf numFmtId="170" fontId="40" fillId="3" borderId="0" xfId="15" applyNumberFormat="1" applyFont="1" applyFill="1" applyBorder="1" applyAlignment="1">
      <alignment horizontal="center" wrapText="1"/>
    </xf>
    <xf numFmtId="170" fontId="40" fillId="3" borderId="20" xfId="15" applyNumberFormat="1" applyFont="1" applyFill="1" applyBorder="1" applyAlignment="1">
      <alignment horizontal="center" wrapText="1"/>
    </xf>
    <xf numFmtId="6" fontId="40" fillId="3" borderId="121" xfId="15" applyNumberFormat="1" applyFont="1" applyFill="1" applyBorder="1" applyAlignment="1">
      <alignment horizontal="center" wrapText="1"/>
    </xf>
    <xf numFmtId="6" fontId="40" fillId="3" borderId="93" xfId="15" applyNumberFormat="1" applyFont="1" applyFill="1" applyBorder="1" applyAlignment="1">
      <alignment horizontal="center" wrapText="1"/>
    </xf>
    <xf numFmtId="6" fontId="40" fillId="3" borderId="56" xfId="15" applyNumberFormat="1" applyFont="1" applyFill="1" applyBorder="1" applyAlignment="1">
      <alignment horizontal="center" wrapText="1"/>
    </xf>
    <xf numFmtId="6" fontId="40" fillId="3" borderId="57" xfId="15" applyNumberFormat="1" applyFont="1" applyFill="1" applyBorder="1" applyAlignment="1">
      <alignment horizontal="center" wrapText="1"/>
    </xf>
    <xf numFmtId="3" fontId="4" fillId="0" borderId="46" xfId="18" applyNumberFormat="1" applyFont="1" applyBorder="1" applyAlignment="1">
      <alignment horizontal="right"/>
    </xf>
    <xf numFmtId="166" fontId="4" fillId="0" borderId="16" xfId="1" applyNumberFormat="1" applyFont="1" applyFill="1" applyBorder="1" applyAlignment="1">
      <alignment horizontal="right"/>
    </xf>
    <xf numFmtId="166" fontId="4" fillId="0" borderId="32" xfId="1" applyNumberFormat="1" applyFont="1" applyBorder="1" applyAlignment="1">
      <alignment horizontal="right"/>
    </xf>
    <xf numFmtId="166" fontId="4" fillId="0" borderId="32" xfId="1" applyNumberFormat="1" applyFont="1" applyFill="1" applyBorder="1" applyAlignment="1">
      <alignment horizontal="right"/>
    </xf>
    <xf numFmtId="166" fontId="10" fillId="0" borderId="60" xfId="1" applyNumberFormat="1" applyFont="1" applyBorder="1" applyAlignment="1">
      <alignment horizontal="right" vertical="center"/>
    </xf>
    <xf numFmtId="166" fontId="4" fillId="0" borderId="0" xfId="1" applyNumberFormat="1" applyFont="1" applyBorder="1" applyAlignment="1">
      <alignment horizontal="right"/>
    </xf>
    <xf numFmtId="6" fontId="40" fillId="3" borderId="13" xfId="15" applyNumberFormat="1" applyFont="1" applyFill="1" applyBorder="1" applyAlignment="1">
      <alignment horizontal="center" vertical="center" wrapText="1"/>
    </xf>
    <xf numFmtId="6" fontId="40" fillId="3" borderId="104" xfId="15" applyNumberFormat="1" applyFont="1" applyFill="1" applyBorder="1" applyAlignment="1">
      <alignment horizontal="center" vertical="center" wrapText="1"/>
    </xf>
    <xf numFmtId="6" fontId="40" fillId="3" borderId="121" xfId="15" applyNumberFormat="1" applyFont="1" applyFill="1" applyBorder="1" applyAlignment="1">
      <alignment horizontal="center" vertical="center" wrapText="1"/>
    </xf>
    <xf numFmtId="170" fontId="40" fillId="3" borderId="93" xfId="15" applyNumberFormat="1" applyFont="1" applyFill="1" applyBorder="1" applyAlignment="1">
      <alignment horizontal="center" wrapText="1"/>
    </xf>
    <xf numFmtId="170" fontId="41" fillId="3" borderId="57" xfId="15" applyNumberFormat="1" applyFont="1" applyFill="1" applyBorder="1" applyAlignment="1">
      <alignment horizontal="center" wrapText="1"/>
    </xf>
    <xf numFmtId="3" fontId="4" fillId="0" borderId="46" xfId="15" applyNumberFormat="1" applyFont="1" applyBorder="1" applyAlignment="1">
      <alignment vertical="center"/>
    </xf>
    <xf numFmtId="0" fontId="4" fillId="0" borderId="27" xfId="3" applyFont="1" applyBorder="1" applyAlignment="1">
      <alignment vertical="center"/>
    </xf>
    <xf numFmtId="0" fontId="13" fillId="3" borderId="9" xfId="5" applyFont="1" applyFill="1" applyBorder="1" applyAlignment="1">
      <alignment horizontal="center" vertical="center" wrapText="1"/>
    </xf>
    <xf numFmtId="0" fontId="13" fillId="3" borderId="18" xfId="5" applyFont="1" applyFill="1" applyBorder="1" applyAlignment="1">
      <alignment horizontal="center" vertical="center" wrapText="1"/>
    </xf>
    <xf numFmtId="171" fontId="10" fillId="0" borderId="75" xfId="9" applyNumberFormat="1" applyFont="1" applyBorder="1" applyAlignment="1">
      <alignment horizontal="right" indent="1"/>
    </xf>
    <xf numFmtId="171" fontId="10" fillId="0" borderId="75" xfId="9" applyNumberFormat="1" applyFont="1" applyFill="1" applyBorder="1" applyAlignment="1">
      <alignment horizontal="right" indent="1"/>
    </xf>
    <xf numFmtId="171" fontId="4" fillId="0" borderId="75" xfId="9" applyNumberFormat="1" applyFont="1" applyBorder="1" applyAlignment="1">
      <alignment horizontal="center" wrapText="1"/>
    </xf>
    <xf numFmtId="171" fontId="4" fillId="0" borderId="75" xfId="9" applyNumberFormat="1" applyFont="1" applyFill="1" applyBorder="1" applyAlignment="1">
      <alignment horizontal="center" wrapText="1"/>
    </xf>
    <xf numFmtId="171" fontId="4" fillId="0" borderId="75" xfId="9" applyNumberFormat="1" applyFont="1" applyBorder="1" applyAlignment="1">
      <alignment horizontal="right" indent="1"/>
    </xf>
    <xf numFmtId="1" fontId="16" fillId="0" borderId="74" xfId="5" applyNumberFormat="1" applyFont="1" applyFill="1" applyBorder="1" applyAlignment="1">
      <alignment horizontal="right" indent="1"/>
    </xf>
    <xf numFmtId="165" fontId="17" fillId="0" borderId="124" xfId="1" applyNumberFormat="1" applyFont="1" applyFill="1" applyBorder="1" applyAlignment="1">
      <alignment horizontal="right" indent="1"/>
    </xf>
    <xf numFmtId="165" fontId="17" fillId="0" borderId="75" xfId="1" applyNumberFormat="1" applyFont="1" applyFill="1" applyBorder="1" applyAlignment="1">
      <alignment horizontal="right" indent="1"/>
    </xf>
    <xf numFmtId="165" fontId="16" fillId="0" borderId="75" xfId="1" applyNumberFormat="1" applyFont="1" applyFill="1" applyBorder="1" applyAlignment="1">
      <alignment horizontal="right" indent="1"/>
    </xf>
    <xf numFmtId="165" fontId="19" fillId="0" borderId="75" xfId="1" applyNumberFormat="1" applyFont="1" applyFill="1" applyBorder="1" applyAlignment="1">
      <alignment horizontal="right" indent="1"/>
    </xf>
    <xf numFmtId="165" fontId="21" fillId="0" borderId="75" xfId="1" applyNumberFormat="1" applyFont="1" applyFill="1" applyBorder="1" applyAlignment="1">
      <alignment horizontal="right" indent="1"/>
    </xf>
    <xf numFmtId="165" fontId="17" fillId="0" borderId="125" xfId="1" applyNumberFormat="1" applyFont="1" applyFill="1" applyBorder="1" applyAlignment="1">
      <alignment horizontal="right" indent="1"/>
    </xf>
    <xf numFmtId="1" fontId="17" fillId="0" borderId="76" xfId="5" applyNumberFormat="1" applyFont="1" applyFill="1" applyBorder="1" applyAlignment="1">
      <alignment horizontal="right" indent="1"/>
    </xf>
    <xf numFmtId="0" fontId="28" fillId="0" borderId="72" xfId="0" applyFont="1" applyFill="1" applyBorder="1" applyAlignment="1">
      <alignment wrapText="1"/>
    </xf>
    <xf numFmtId="165" fontId="16" fillId="0" borderId="28" xfId="1" applyNumberFormat="1" applyFont="1" applyFill="1" applyBorder="1" applyAlignment="1">
      <alignment horizontal="right" vertical="center"/>
    </xf>
    <xf numFmtId="165" fontId="16" fillId="0" borderId="38" xfId="1" applyNumberFormat="1" applyFont="1" applyFill="1" applyBorder="1" applyAlignment="1">
      <alignment horizontal="right"/>
    </xf>
    <xf numFmtId="165" fontId="16" fillId="0" borderId="36" xfId="1" applyNumberFormat="1" applyFont="1" applyFill="1" applyBorder="1" applyAlignment="1">
      <alignment horizontal="right"/>
    </xf>
    <xf numFmtId="165" fontId="16" fillId="0" borderId="32" xfId="1" applyNumberFormat="1" applyFont="1" applyFill="1" applyBorder="1" applyAlignment="1">
      <alignment horizontal="right"/>
    </xf>
    <xf numFmtId="165" fontId="16" fillId="0" borderId="34" xfId="1" applyNumberFormat="1" applyFont="1" applyFill="1" applyBorder="1" applyAlignment="1">
      <alignment horizontal="right"/>
    </xf>
    <xf numFmtId="165" fontId="16" fillId="0" borderId="0" xfId="1" applyNumberFormat="1" applyFont="1" applyFill="1" applyBorder="1" applyAlignment="1">
      <alignment horizontal="right"/>
    </xf>
    <xf numFmtId="165" fontId="17" fillId="0" borderId="0" xfId="1" applyNumberFormat="1" applyFont="1" applyFill="1" applyBorder="1" applyAlignment="1">
      <alignment horizontal="right"/>
    </xf>
    <xf numFmtId="165" fontId="16" fillId="0" borderId="41" xfId="1" applyNumberFormat="1" applyFont="1" applyFill="1" applyBorder="1" applyAlignment="1">
      <alignment horizontal="right"/>
    </xf>
    <xf numFmtId="165" fontId="17" fillId="0" borderId="32" xfId="1" applyNumberFormat="1" applyFont="1" applyFill="1" applyBorder="1" applyAlignment="1">
      <alignment horizontal="right"/>
    </xf>
    <xf numFmtId="165" fontId="19" fillId="0" borderId="32" xfId="1" applyNumberFormat="1" applyFont="1" applyFill="1" applyBorder="1" applyAlignment="1">
      <alignment horizontal="right"/>
    </xf>
    <xf numFmtId="165" fontId="19" fillId="0" borderId="34" xfId="1" applyNumberFormat="1" applyFont="1" applyFill="1" applyBorder="1" applyAlignment="1">
      <alignment horizontal="right"/>
    </xf>
    <xf numFmtId="165" fontId="16" fillId="0" borderId="31" xfId="1" applyNumberFormat="1" applyFont="1" applyFill="1" applyBorder="1" applyAlignment="1">
      <alignment horizontal="right"/>
    </xf>
    <xf numFmtId="165" fontId="19" fillId="0" borderId="1" xfId="1" applyNumberFormat="1" applyFont="1" applyFill="1" applyBorder="1" applyAlignment="1">
      <alignment horizontal="right"/>
    </xf>
    <xf numFmtId="165" fontId="16" fillId="0" borderId="75" xfId="1" applyNumberFormat="1" applyFont="1" applyFill="1" applyBorder="1" applyAlignment="1">
      <alignment horizontal="right"/>
    </xf>
    <xf numFmtId="165" fontId="16" fillId="0" borderId="125" xfId="1" applyNumberFormat="1" applyFont="1" applyFill="1" applyBorder="1" applyAlignment="1">
      <alignment horizontal="right"/>
    </xf>
    <xf numFmtId="165" fontId="16" fillId="0" borderId="111" xfId="1" applyNumberFormat="1" applyFont="1" applyFill="1" applyBorder="1" applyAlignment="1">
      <alignment horizontal="right"/>
    </xf>
    <xf numFmtId="165" fontId="16" fillId="0" borderId="112" xfId="1" applyNumberFormat="1" applyFont="1" applyFill="1" applyBorder="1" applyAlignment="1">
      <alignment horizontal="right"/>
    </xf>
    <xf numFmtId="165" fontId="16" fillId="0" borderId="42" xfId="1" applyNumberFormat="1" applyFont="1" applyFill="1" applyBorder="1" applyAlignment="1">
      <alignment horizontal="right"/>
    </xf>
    <xf numFmtId="165" fontId="16" fillId="0" borderId="16" xfId="1" applyNumberFormat="1" applyFont="1" applyFill="1" applyBorder="1" applyAlignment="1">
      <alignment horizontal="right"/>
    </xf>
    <xf numFmtId="3" fontId="5" fillId="0" borderId="68" xfId="3" applyNumberFormat="1" applyFont="1" applyBorder="1"/>
    <xf numFmtId="3" fontId="5" fillId="0" borderId="69" xfId="3" applyNumberFormat="1" applyFont="1" applyBorder="1"/>
    <xf numFmtId="3" fontId="5" fillId="0" borderId="70" xfId="3" applyNumberFormat="1" applyFont="1" applyBorder="1"/>
    <xf numFmtId="3" fontId="6" fillId="0" borderId="69" xfId="11" applyNumberFormat="1" applyFont="1" applyFill="1" applyBorder="1" applyAlignment="1" applyProtection="1">
      <alignment horizontal="left" vertical="center" wrapText="1"/>
    </xf>
    <xf numFmtId="3" fontId="6" fillId="0" borderId="70" xfId="11" applyNumberFormat="1" applyFont="1" applyFill="1" applyBorder="1" applyAlignment="1" applyProtection="1">
      <alignment horizontal="left" vertical="center" wrapText="1"/>
    </xf>
    <xf numFmtId="3" fontId="5" fillId="0" borderId="71" xfId="3" applyNumberFormat="1" applyFont="1" applyBorder="1"/>
    <xf numFmtId="0" fontId="5" fillId="0" borderId="71" xfId="3" applyFont="1" applyBorder="1"/>
    <xf numFmtId="0" fontId="31" fillId="3" borderId="68" xfId="3" applyFont="1" applyFill="1" applyBorder="1" applyAlignment="1">
      <alignment horizontal="center" vertical="center"/>
    </xf>
    <xf numFmtId="0" fontId="31" fillId="3" borderId="69" xfId="3" applyFont="1" applyFill="1" applyBorder="1" applyAlignment="1">
      <alignment horizontal="center" vertical="center"/>
    </xf>
    <xf numFmtId="0" fontId="31" fillId="3" borderId="70" xfId="3" applyFont="1" applyFill="1" applyBorder="1" applyAlignment="1">
      <alignment horizontal="center" vertical="center"/>
    </xf>
    <xf numFmtId="0" fontId="4" fillId="0" borderId="68" xfId="3" applyFont="1" applyFill="1" applyBorder="1" applyAlignment="1">
      <alignment horizontal="left" vertical="center" wrapText="1"/>
    </xf>
    <xf numFmtId="0" fontId="4" fillId="0" borderId="69" xfId="3" applyFont="1" applyFill="1" applyBorder="1" applyAlignment="1">
      <alignment horizontal="left" vertical="center" wrapText="1"/>
    </xf>
    <xf numFmtId="0" fontId="4" fillId="0" borderId="70" xfId="3" applyFont="1" applyFill="1" applyBorder="1" applyAlignment="1">
      <alignment horizontal="left" vertical="center" wrapText="1"/>
    </xf>
    <xf numFmtId="0" fontId="16" fillId="0" borderId="0" xfId="3" applyFont="1" applyFill="1" applyAlignment="1">
      <alignment horizontal="left"/>
    </xf>
    <xf numFmtId="0" fontId="10" fillId="0" borderId="68" xfId="3" applyFont="1" applyFill="1" applyBorder="1" applyAlignment="1">
      <alignment horizontal="left" vertical="center"/>
    </xf>
    <xf numFmtId="0" fontId="10" fillId="0" borderId="69" xfId="3" applyFont="1" applyFill="1" applyBorder="1" applyAlignment="1">
      <alignment horizontal="left" vertical="center"/>
    </xf>
    <xf numFmtId="0" fontId="10" fillId="0" borderId="70" xfId="3" applyFont="1" applyFill="1" applyBorder="1" applyAlignment="1">
      <alignment horizontal="left" vertical="center"/>
    </xf>
    <xf numFmtId="0" fontId="4" fillId="0" borderId="0" xfId="8" applyFont="1" applyFill="1" applyAlignment="1">
      <alignment horizontal="left"/>
    </xf>
    <xf numFmtId="0" fontId="19" fillId="0" borderId="1" xfId="5" applyFont="1" applyFill="1" applyBorder="1" applyAlignment="1">
      <alignment horizontal="left"/>
    </xf>
    <xf numFmtId="0" fontId="19" fillId="0" borderId="16" xfId="5" applyFont="1" applyFill="1" applyBorder="1" applyAlignment="1">
      <alignment horizontal="left"/>
    </xf>
    <xf numFmtId="0" fontId="18" fillId="0" borderId="1" xfId="3" applyFont="1" applyFill="1" applyBorder="1" applyAlignment="1">
      <alignment horizontal="left"/>
    </xf>
    <xf numFmtId="0" fontId="18" fillId="0" borderId="16" xfId="3" applyFont="1" applyFill="1" applyBorder="1" applyAlignment="1">
      <alignment horizontal="left"/>
    </xf>
    <xf numFmtId="0" fontId="17" fillId="0" borderId="1" xfId="5" applyFont="1" applyFill="1" applyBorder="1" applyAlignment="1">
      <alignment horizontal="left"/>
    </xf>
    <xf numFmtId="0" fontId="17" fillId="0" borderId="16" xfId="5" applyFont="1" applyFill="1" applyBorder="1" applyAlignment="1">
      <alignment horizontal="left"/>
    </xf>
    <xf numFmtId="0" fontId="4" fillId="0" borderId="47" xfId="3" applyFont="1" applyFill="1" applyBorder="1" applyAlignment="1">
      <alignment horizontal="left"/>
    </xf>
    <xf numFmtId="0" fontId="4" fillId="0" borderId="48" xfId="3" applyFont="1" applyFill="1" applyBorder="1" applyAlignment="1">
      <alignment horizontal="left"/>
    </xf>
    <xf numFmtId="0" fontId="19" fillId="0" borderId="1" xfId="5" applyFont="1" applyFill="1" applyBorder="1" applyAlignment="1">
      <alignment horizontal="left" vertical="center"/>
    </xf>
    <xf numFmtId="0" fontId="19" fillId="0" borderId="16" xfId="5" applyFont="1" applyFill="1" applyBorder="1" applyAlignment="1">
      <alignment horizontal="left" vertical="center"/>
    </xf>
    <xf numFmtId="0" fontId="4" fillId="0" borderId="1" xfId="3" applyFont="1" applyFill="1" applyBorder="1" applyAlignment="1">
      <alignment horizontal="center"/>
    </xf>
    <xf numFmtId="0" fontId="4" fillId="0" borderId="16" xfId="3" applyFont="1" applyFill="1" applyBorder="1" applyAlignment="1">
      <alignment horizontal="center"/>
    </xf>
    <xf numFmtId="0" fontId="15" fillId="0" borderId="1" xfId="5" applyFont="1" applyFill="1" applyBorder="1" applyAlignment="1">
      <alignment horizontal="left"/>
    </xf>
    <xf numFmtId="0" fontId="15" fillId="0" borderId="16" xfId="5" applyFont="1" applyFill="1" applyBorder="1" applyAlignment="1">
      <alignment horizontal="left"/>
    </xf>
    <xf numFmtId="0" fontId="15" fillId="0" borderId="29" xfId="5" applyFont="1" applyFill="1" applyBorder="1" applyAlignment="1">
      <alignment horizontal="left"/>
    </xf>
    <xf numFmtId="0" fontId="15" fillId="0" borderId="30" xfId="5" applyFont="1" applyFill="1" applyBorder="1" applyAlignment="1">
      <alignment horizontal="left"/>
    </xf>
    <xf numFmtId="0" fontId="22" fillId="0" borderId="1" xfId="5" applyFont="1" applyFill="1" applyBorder="1" applyAlignment="1">
      <alignment horizontal="left"/>
    </xf>
    <xf numFmtId="0" fontId="22" fillId="0" borderId="16" xfId="5" applyFont="1" applyFill="1" applyBorder="1" applyAlignment="1">
      <alignment horizontal="left"/>
    </xf>
    <xf numFmtId="0" fontId="16" fillId="0" borderId="1" xfId="5" applyFont="1" applyFill="1" applyBorder="1" applyAlignment="1">
      <alignment horizontal="left" vertical="center"/>
    </xf>
    <xf numFmtId="0" fontId="16" fillId="0" borderId="16" xfId="5" applyFont="1" applyFill="1" applyBorder="1" applyAlignment="1">
      <alignment horizontal="left" vertical="center"/>
    </xf>
    <xf numFmtId="0" fontId="4" fillId="0" borderId="1" xfId="3" applyFont="1" applyFill="1" applyBorder="1" applyAlignment="1">
      <alignment horizontal="left"/>
    </xf>
    <xf numFmtId="0" fontId="4" fillId="0" borderId="16" xfId="3" applyFont="1" applyFill="1" applyBorder="1" applyAlignment="1">
      <alignment horizontal="left"/>
    </xf>
    <xf numFmtId="0" fontId="10" fillId="0" borderId="1" xfId="3" applyFont="1" applyFill="1" applyBorder="1" applyAlignment="1">
      <alignment horizontal="left"/>
    </xf>
    <xf numFmtId="0" fontId="10" fillId="0" borderId="16" xfId="3" applyFont="1" applyFill="1" applyBorder="1" applyAlignment="1">
      <alignment horizontal="left"/>
    </xf>
    <xf numFmtId="0" fontId="33" fillId="0" borderId="1" xfId="0" applyFont="1" applyFill="1" applyBorder="1"/>
    <xf numFmtId="0" fontId="33" fillId="0" borderId="16" xfId="0" applyFont="1" applyFill="1" applyBorder="1"/>
    <xf numFmtId="0" fontId="10" fillId="0" borderId="1" xfId="3" applyFont="1" applyFill="1" applyBorder="1" applyAlignment="1">
      <alignment horizontal="center"/>
    </xf>
    <xf numFmtId="0" fontId="10" fillId="0" borderId="16" xfId="3" applyFont="1" applyFill="1" applyBorder="1" applyAlignment="1">
      <alignment horizontal="center"/>
    </xf>
    <xf numFmtId="0" fontId="17" fillId="0" borderId="1" xfId="7" applyFont="1" applyFill="1" applyBorder="1" applyAlignment="1">
      <alignment horizontal="left"/>
    </xf>
    <xf numFmtId="0" fontId="17" fillId="0" borderId="16" xfId="7" applyFont="1" applyFill="1" applyBorder="1" applyAlignment="1">
      <alignment horizontal="left"/>
    </xf>
    <xf numFmtId="0" fontId="13" fillId="3" borderId="86" xfId="5" applyFont="1" applyFill="1" applyBorder="1" applyAlignment="1">
      <alignment horizontal="center" vertical="center" wrapText="1"/>
    </xf>
    <xf numFmtId="0" fontId="13" fillId="3" borderId="87" xfId="5" applyFont="1" applyFill="1" applyBorder="1" applyAlignment="1">
      <alignment horizontal="center" vertical="center" wrapText="1"/>
    </xf>
    <xf numFmtId="0" fontId="16" fillId="0" borderId="1" xfId="6" applyFont="1" applyFill="1" applyBorder="1" applyAlignment="1">
      <alignment horizontal="left"/>
    </xf>
    <xf numFmtId="0" fontId="16" fillId="0" borderId="16" xfId="6" applyFont="1" applyFill="1" applyBorder="1" applyAlignment="1">
      <alignment horizontal="left"/>
    </xf>
    <xf numFmtId="0" fontId="13" fillId="3" borderId="13" xfId="5" applyFont="1" applyFill="1" applyBorder="1" applyAlignment="1">
      <alignment horizontal="center" vertical="center" wrapText="1"/>
    </xf>
    <xf numFmtId="0" fontId="13" fillId="3" borderId="10" xfId="5" applyFont="1" applyFill="1" applyBorder="1" applyAlignment="1">
      <alignment horizontal="center" vertical="center" wrapText="1"/>
    </xf>
    <xf numFmtId="0" fontId="13" fillId="3" borderId="0" xfId="5" applyFont="1" applyFill="1" applyBorder="1" applyAlignment="1">
      <alignment horizontal="center" vertical="center" wrapText="1"/>
    </xf>
    <xf numFmtId="0" fontId="13" fillId="3" borderId="9" xfId="5" applyFont="1" applyFill="1" applyBorder="1" applyAlignment="1">
      <alignment horizontal="center" vertical="center" wrapText="1"/>
    </xf>
    <xf numFmtId="0" fontId="13" fillId="3" borderId="20" xfId="5" applyFont="1" applyFill="1" applyBorder="1" applyAlignment="1">
      <alignment horizontal="center" vertical="center" wrapText="1"/>
    </xf>
    <xf numFmtId="0" fontId="13" fillId="3" borderId="12" xfId="5" applyFont="1" applyFill="1" applyBorder="1" applyAlignment="1">
      <alignment horizontal="center" vertical="center" wrapText="1"/>
    </xf>
    <xf numFmtId="0" fontId="13" fillId="3" borderId="120" xfId="5" applyFont="1" applyFill="1" applyBorder="1" applyAlignment="1">
      <alignment horizontal="center" vertical="center" wrapText="1"/>
    </xf>
    <xf numFmtId="0" fontId="13" fillId="3" borderId="5" xfId="5" applyFont="1" applyFill="1" applyBorder="1" applyAlignment="1">
      <alignment horizontal="center" vertical="center" wrapText="1"/>
    </xf>
    <xf numFmtId="0" fontId="13" fillId="3" borderId="4" xfId="5" applyFont="1" applyFill="1" applyBorder="1" applyAlignment="1">
      <alignment horizontal="center" vertical="center" wrapText="1"/>
    </xf>
    <xf numFmtId="0" fontId="13" fillId="3" borderId="55" xfId="5" applyFont="1" applyFill="1" applyBorder="1" applyAlignment="1">
      <alignment horizontal="center" vertical="center" wrapText="1"/>
    </xf>
    <xf numFmtId="0" fontId="13" fillId="3" borderId="1" xfId="5" applyFont="1" applyFill="1" applyBorder="1" applyAlignment="1">
      <alignment horizontal="left" vertical="center" wrapText="1"/>
    </xf>
    <xf numFmtId="0" fontId="13" fillId="3" borderId="9" xfId="5" applyFont="1" applyFill="1" applyBorder="1" applyAlignment="1">
      <alignment horizontal="left" vertical="center" wrapText="1"/>
    </xf>
    <xf numFmtId="0" fontId="13" fillId="3" borderId="17" xfId="5" applyFont="1" applyFill="1" applyBorder="1" applyAlignment="1">
      <alignment horizontal="left" vertical="center" wrapText="1"/>
    </xf>
    <xf numFmtId="0" fontId="13" fillId="3" borderId="18" xfId="5" applyFont="1" applyFill="1" applyBorder="1" applyAlignment="1">
      <alignment horizontal="left" vertical="center" wrapText="1"/>
    </xf>
    <xf numFmtId="0" fontId="13" fillId="3" borderId="18" xfId="5" applyFont="1" applyFill="1" applyBorder="1" applyAlignment="1">
      <alignment horizontal="center" vertical="center" wrapText="1"/>
    </xf>
    <xf numFmtId="0" fontId="13" fillId="3" borderId="63" xfId="5" applyFont="1" applyFill="1" applyBorder="1" applyAlignment="1">
      <alignment horizontal="center" vertical="center" wrapText="1"/>
    </xf>
    <xf numFmtId="0" fontId="13" fillId="3" borderId="14" xfId="5" applyFont="1" applyFill="1" applyBorder="1" applyAlignment="1">
      <alignment horizontal="center" vertical="center" wrapText="1"/>
    </xf>
    <xf numFmtId="0" fontId="13" fillId="3" borderId="21" xfId="5" applyFont="1" applyFill="1" applyBorder="1" applyAlignment="1">
      <alignment horizontal="center" vertical="center" wrapText="1"/>
    </xf>
    <xf numFmtId="0" fontId="13" fillId="3" borderId="3" xfId="5" applyFont="1" applyFill="1" applyBorder="1" applyAlignment="1">
      <alignment horizontal="center" vertical="center" wrapText="1"/>
    </xf>
    <xf numFmtId="0" fontId="13" fillId="3" borderId="109" xfId="5" applyFont="1" applyFill="1" applyBorder="1" applyAlignment="1">
      <alignment horizontal="center" vertical="center" wrapText="1"/>
    </xf>
    <xf numFmtId="0" fontId="13" fillId="3" borderId="7" xfId="5" applyFont="1" applyFill="1" applyBorder="1" applyAlignment="1">
      <alignment horizontal="center" vertical="center" wrapText="1"/>
    </xf>
    <xf numFmtId="0" fontId="13" fillId="3" borderId="8" xfId="5" applyFont="1" applyFill="1" applyBorder="1" applyAlignment="1">
      <alignment horizontal="center" vertical="center" wrapText="1"/>
    </xf>
    <xf numFmtId="0" fontId="13" fillId="3" borderId="6" xfId="5" applyFont="1" applyFill="1" applyBorder="1" applyAlignment="1">
      <alignment horizontal="center" vertical="center" wrapText="1"/>
    </xf>
    <xf numFmtId="0" fontId="13" fillId="3" borderId="114" xfId="5" applyFont="1" applyFill="1" applyBorder="1" applyAlignment="1">
      <alignment horizontal="center" vertical="center" wrapText="1"/>
    </xf>
    <xf numFmtId="0" fontId="4" fillId="0" borderId="1" xfId="9" applyFont="1" applyBorder="1" applyAlignment="1">
      <alignment horizontal="left"/>
    </xf>
    <xf numFmtId="0" fontId="4" fillId="0" borderId="16" xfId="9" applyFont="1" applyBorder="1" applyAlignment="1">
      <alignment horizontal="left"/>
    </xf>
    <xf numFmtId="3" fontId="10" fillId="0" borderId="0" xfId="9" applyNumberFormat="1" applyFont="1" applyAlignment="1">
      <alignment horizontal="left"/>
    </xf>
    <xf numFmtId="0" fontId="13" fillId="3" borderId="2" xfId="9" applyFont="1" applyFill="1" applyBorder="1" applyAlignment="1">
      <alignment horizontal="left" vertical="center"/>
    </xf>
    <xf numFmtId="0" fontId="13" fillId="3" borderId="3" xfId="9" applyFont="1" applyFill="1" applyBorder="1" applyAlignment="1">
      <alignment horizontal="left" vertical="center"/>
    </xf>
    <xf numFmtId="0" fontId="13" fillId="3" borderId="4" xfId="9" applyFont="1" applyFill="1" applyBorder="1" applyAlignment="1">
      <alignment horizontal="center" vertical="center"/>
    </xf>
    <xf numFmtId="0" fontId="13" fillId="3" borderId="55" xfId="9" applyFont="1" applyFill="1" applyBorder="1" applyAlignment="1">
      <alignment horizontal="center" vertical="center"/>
    </xf>
    <xf numFmtId="0" fontId="10" fillId="0" borderId="1" xfId="9" applyFont="1" applyBorder="1" applyAlignment="1">
      <alignment horizontal="left"/>
    </xf>
    <xf numFmtId="0" fontId="10" fillId="0" borderId="16" xfId="9" applyFont="1" applyBorder="1" applyAlignment="1">
      <alignment horizontal="left"/>
    </xf>
    <xf numFmtId="0" fontId="28" fillId="0" borderId="47" xfId="9" applyFont="1" applyBorder="1" applyAlignment="1">
      <alignment horizontal="center"/>
    </xf>
    <xf numFmtId="0" fontId="28" fillId="0" borderId="48" xfId="9" applyFont="1" applyBorder="1" applyAlignment="1">
      <alignment horizontal="center"/>
    </xf>
    <xf numFmtId="0" fontId="4" fillId="0" borderId="0" xfId="8" applyFont="1" applyAlignment="1">
      <alignment horizontal="left"/>
    </xf>
    <xf numFmtId="0" fontId="6" fillId="0" borderId="24" xfId="9" applyFont="1" applyBorder="1" applyAlignment="1">
      <alignment horizontal="left"/>
    </xf>
    <xf numFmtId="0" fontId="6" fillId="0" borderId="25" xfId="9" applyFont="1" applyBorder="1" applyAlignment="1">
      <alignment horizontal="left"/>
    </xf>
    <xf numFmtId="0" fontId="6" fillId="0" borderId="1" xfId="9" applyFont="1" applyBorder="1" applyAlignment="1">
      <alignment horizontal="left"/>
    </xf>
    <xf numFmtId="0" fontId="6" fillId="0" borderId="16" xfId="9" applyFont="1" applyBorder="1" applyAlignment="1">
      <alignment horizontal="left"/>
    </xf>
    <xf numFmtId="0" fontId="28" fillId="0" borderId="68" xfId="9" applyFont="1" applyBorder="1" applyAlignment="1">
      <alignment horizontal="left" vertical="center" wrapText="1"/>
    </xf>
    <xf numFmtId="0" fontId="28" fillId="0" borderId="69" xfId="9" applyFont="1" applyBorder="1" applyAlignment="1">
      <alignment horizontal="left" vertical="center" wrapText="1"/>
    </xf>
    <xf numFmtId="0" fontId="28" fillId="0" borderId="70" xfId="9" applyFont="1" applyBorder="1" applyAlignment="1">
      <alignment horizontal="left" vertical="center" wrapText="1"/>
    </xf>
    <xf numFmtId="0" fontId="6" fillId="0" borderId="47" xfId="9" applyFont="1" applyBorder="1" applyAlignment="1">
      <alignment horizontal="left"/>
    </xf>
    <xf numFmtId="0" fontId="6" fillId="0" borderId="48" xfId="9" applyFont="1" applyBorder="1" applyAlignment="1">
      <alignment horizontal="left"/>
    </xf>
    <xf numFmtId="0" fontId="29" fillId="0" borderId="68" xfId="9" applyFont="1" applyBorder="1" applyAlignment="1">
      <alignment horizontal="left" vertical="center"/>
    </xf>
    <xf numFmtId="0" fontId="29" fillId="0" borderId="69" xfId="9" applyFont="1" applyBorder="1" applyAlignment="1">
      <alignment horizontal="left" vertical="center"/>
    </xf>
    <xf numFmtId="0" fontId="29" fillId="0" borderId="70" xfId="9" applyFont="1" applyBorder="1" applyAlignment="1">
      <alignment horizontal="left" vertical="center"/>
    </xf>
    <xf numFmtId="1" fontId="4" fillId="0" borderId="1" xfId="16" applyNumberFormat="1" applyFont="1" applyBorder="1" applyAlignment="1">
      <alignment horizontal="right" vertical="center"/>
    </xf>
    <xf numFmtId="1" fontId="4" fillId="0" borderId="16" xfId="16" applyNumberFormat="1" applyFont="1" applyBorder="1" applyAlignment="1">
      <alignment horizontal="right" vertical="center"/>
    </xf>
    <xf numFmtId="0" fontId="14" fillId="3" borderId="56" xfId="3" applyFont="1" applyFill="1" applyBorder="1" applyAlignment="1">
      <alignment horizontal="center" vertical="center" wrapText="1"/>
    </xf>
    <xf numFmtId="0" fontId="14" fillId="3" borderId="57" xfId="3" applyFont="1" applyFill="1" applyBorder="1" applyAlignment="1">
      <alignment horizontal="center" vertical="center" wrapText="1"/>
    </xf>
    <xf numFmtId="0" fontId="14" fillId="3" borderId="11" xfId="3" applyFont="1" applyFill="1" applyBorder="1" applyAlignment="1">
      <alignment horizontal="center" vertical="center" wrapText="1"/>
    </xf>
    <xf numFmtId="0" fontId="14" fillId="3" borderId="19" xfId="3" applyFont="1" applyFill="1" applyBorder="1" applyAlignment="1">
      <alignment horizontal="center" vertical="center" wrapText="1"/>
    </xf>
    <xf numFmtId="0" fontId="14" fillId="3" borderId="79" xfId="3" applyFont="1" applyFill="1" applyBorder="1" applyAlignment="1">
      <alignment horizontal="center" vertical="center" wrapText="1"/>
    </xf>
    <xf numFmtId="0" fontId="14" fillId="3" borderId="88" xfId="3" applyFont="1" applyFill="1" applyBorder="1" applyAlignment="1">
      <alignment horizontal="center" vertical="center" wrapText="1"/>
    </xf>
    <xf numFmtId="0" fontId="13" fillId="3" borderId="2" xfId="3" applyFont="1" applyFill="1" applyBorder="1" applyAlignment="1">
      <alignment horizontal="left" vertical="center" wrapText="1"/>
    </xf>
    <xf numFmtId="0" fontId="13" fillId="3" borderId="3" xfId="3" applyFont="1" applyFill="1" applyBorder="1" applyAlignment="1">
      <alignment horizontal="left" vertical="center" wrapText="1"/>
    </xf>
    <xf numFmtId="0" fontId="13" fillId="3" borderId="1" xfId="3" applyFont="1" applyFill="1" applyBorder="1" applyAlignment="1">
      <alignment horizontal="left" vertical="center" wrapText="1"/>
    </xf>
    <xf numFmtId="0" fontId="13" fillId="3" borderId="9" xfId="3" applyFont="1" applyFill="1" applyBorder="1" applyAlignment="1">
      <alignment horizontal="left" vertical="center" wrapText="1"/>
    </xf>
    <xf numFmtId="0" fontId="13" fillId="3" borderId="17" xfId="3" applyFont="1" applyFill="1" applyBorder="1" applyAlignment="1">
      <alignment horizontal="left" vertical="center" wrapText="1"/>
    </xf>
    <xf numFmtId="0" fontId="13" fillId="3" borderId="18" xfId="3" applyFont="1" applyFill="1" applyBorder="1" applyAlignment="1">
      <alignment horizontal="left" vertical="center" wrapText="1"/>
    </xf>
    <xf numFmtId="0" fontId="13" fillId="3" borderId="4" xfId="3" applyFont="1" applyFill="1" applyBorder="1" applyAlignment="1">
      <alignment horizontal="center" vertical="center"/>
    </xf>
    <xf numFmtId="0" fontId="13" fillId="3" borderId="55" xfId="3" applyFont="1" applyFill="1" applyBorder="1" applyAlignment="1">
      <alignment horizontal="center" vertical="center"/>
    </xf>
    <xf numFmtId="0" fontId="13" fillId="3" borderId="79" xfId="3" applyFont="1" applyFill="1" applyBorder="1" applyAlignment="1">
      <alignment horizontal="center" vertical="center" wrapText="1"/>
    </xf>
    <xf numFmtId="0" fontId="13" fillId="3" borderId="0" xfId="3" applyFont="1" applyFill="1" applyBorder="1" applyAlignment="1">
      <alignment horizontal="center" vertical="center" wrapText="1"/>
    </xf>
    <xf numFmtId="0" fontId="13" fillId="3" borderId="9" xfId="3" applyFont="1" applyFill="1" applyBorder="1" applyAlignment="1">
      <alignment horizontal="center" vertical="center" wrapText="1"/>
    </xf>
    <xf numFmtId="0" fontId="13" fillId="3" borderId="80" xfId="3" applyFont="1" applyFill="1" applyBorder="1" applyAlignment="1">
      <alignment horizontal="center" vertical="center" wrapText="1"/>
    </xf>
    <xf numFmtId="0" fontId="13" fillId="3" borderId="81" xfId="3" applyFont="1" applyFill="1" applyBorder="1" applyAlignment="1">
      <alignment horizontal="center" vertical="center" wrapText="1"/>
    </xf>
    <xf numFmtId="0" fontId="13" fillId="3" borderId="11" xfId="3" applyFont="1" applyFill="1" applyBorder="1" applyAlignment="1">
      <alignment horizontal="center" vertical="center" wrapText="1"/>
    </xf>
    <xf numFmtId="0" fontId="13" fillId="3" borderId="19" xfId="3" applyFont="1" applyFill="1" applyBorder="1" applyAlignment="1">
      <alignment horizontal="center" vertical="center" wrapText="1"/>
    </xf>
    <xf numFmtId="0" fontId="13" fillId="3" borderId="16" xfId="3" applyFont="1" applyFill="1" applyBorder="1" applyAlignment="1">
      <alignment horizontal="center" vertical="center" wrapText="1"/>
    </xf>
    <xf numFmtId="0" fontId="14" fillId="3" borderId="15" xfId="3" applyFont="1" applyFill="1" applyBorder="1" applyAlignment="1">
      <alignment horizontal="center" vertical="center" wrapText="1"/>
    </xf>
    <xf numFmtId="0" fontId="14" fillId="3" borderId="22" xfId="3" applyFont="1" applyFill="1" applyBorder="1" applyAlignment="1">
      <alignment horizontal="center" vertical="center" wrapText="1"/>
    </xf>
    <xf numFmtId="0" fontId="14" fillId="3" borderId="80" xfId="3" applyFont="1" applyFill="1" applyBorder="1" applyAlignment="1">
      <alignment horizontal="center" vertical="center" wrapText="1"/>
    </xf>
    <xf numFmtId="0" fontId="14" fillId="3" borderId="81" xfId="3" applyFont="1" applyFill="1" applyBorder="1" applyAlignment="1">
      <alignment horizontal="center" vertical="center" wrapText="1"/>
    </xf>
    <xf numFmtId="0" fontId="14" fillId="3" borderId="9" xfId="3" applyFont="1" applyFill="1" applyBorder="1" applyAlignment="1">
      <alignment horizontal="center" vertical="center" wrapText="1"/>
    </xf>
    <xf numFmtId="0" fontId="14" fillId="3" borderId="18" xfId="3" applyFont="1" applyFill="1" applyBorder="1" applyAlignment="1">
      <alignment horizontal="center" vertical="center" wrapText="1"/>
    </xf>
    <xf numFmtId="0" fontId="14" fillId="3" borderId="15" xfId="11" applyFont="1" applyFill="1" applyBorder="1" applyAlignment="1" applyProtection="1">
      <alignment horizontal="center" vertical="center" wrapText="1"/>
    </xf>
    <xf numFmtId="0" fontId="14" fillId="3" borderId="22" xfId="11" applyFont="1" applyFill="1" applyBorder="1" applyAlignment="1" applyProtection="1">
      <alignment horizontal="center" vertical="center" wrapText="1"/>
    </xf>
    <xf numFmtId="0" fontId="13" fillId="3" borderId="85" xfId="3" applyFont="1" applyFill="1" applyBorder="1" applyAlignment="1">
      <alignment horizontal="center" vertical="center" wrapText="1"/>
    </xf>
    <xf numFmtId="0" fontId="13" fillId="3" borderId="58" xfId="3" applyFont="1" applyFill="1" applyBorder="1" applyAlignment="1">
      <alignment horizontal="center" vertical="center" wrapText="1"/>
    </xf>
    <xf numFmtId="1" fontId="4" fillId="0" borderId="1" xfId="16" applyNumberFormat="1" applyFont="1" applyBorder="1" applyAlignment="1">
      <alignment horizontal="left" vertical="center"/>
    </xf>
    <xf numFmtId="1" fontId="4" fillId="0" borderId="16" xfId="16" applyNumberFormat="1" applyFont="1" applyBorder="1" applyAlignment="1">
      <alignment horizontal="left" vertical="center"/>
    </xf>
    <xf numFmtId="0" fontId="13" fillId="3" borderId="10" xfId="3" applyFont="1" applyFill="1" applyBorder="1" applyAlignment="1">
      <alignment horizontal="center" vertical="center" wrapText="1"/>
    </xf>
    <xf numFmtId="1" fontId="4" fillId="0" borderId="59" xfId="16" applyNumberFormat="1" applyFont="1" applyBorder="1" applyAlignment="1">
      <alignment horizontal="right" vertical="center"/>
    </xf>
    <xf numFmtId="1" fontId="4" fillId="0" borderId="60" xfId="16" applyNumberFormat="1" applyFont="1" applyBorder="1" applyAlignment="1">
      <alignment horizontal="right" vertical="center"/>
    </xf>
    <xf numFmtId="1" fontId="4" fillId="0" borderId="47" xfId="16" applyNumberFormat="1" applyFont="1" applyBorder="1" applyAlignment="1">
      <alignment horizontal="right" vertical="center"/>
    </xf>
    <xf numFmtId="1" fontId="4" fillId="0" borderId="48" xfId="16" applyNumberFormat="1" applyFont="1" applyBorder="1" applyAlignment="1">
      <alignment horizontal="right" vertical="center"/>
    </xf>
    <xf numFmtId="3" fontId="10" fillId="0" borderId="59" xfId="16" applyNumberFormat="1" applyFont="1" applyBorder="1" applyAlignment="1">
      <alignment horizontal="left" vertical="center" wrapText="1"/>
    </xf>
    <xf numFmtId="3" fontId="10" fillId="0" borderId="60" xfId="16" applyNumberFormat="1" applyFont="1" applyBorder="1" applyAlignment="1">
      <alignment horizontal="left" vertical="center" wrapText="1"/>
    </xf>
    <xf numFmtId="1" fontId="4" fillId="0" borderId="2" xfId="16" applyNumberFormat="1" applyFont="1" applyBorder="1" applyAlignment="1">
      <alignment horizontal="right" vertical="center"/>
    </xf>
    <xf numFmtId="1" fontId="4" fillId="0" borderId="55" xfId="16" applyNumberFormat="1" applyFont="1" applyBorder="1" applyAlignment="1">
      <alignment horizontal="right" vertical="center"/>
    </xf>
    <xf numFmtId="0" fontId="4" fillId="0" borderId="71" xfId="3" applyFont="1" applyBorder="1" applyAlignment="1">
      <alignment horizontal="left" vertical="center" wrapText="1"/>
    </xf>
    <xf numFmtId="3" fontId="10" fillId="0" borderId="59" xfId="16" applyNumberFormat="1" applyFont="1" applyBorder="1" applyAlignment="1">
      <alignment horizontal="right" vertical="center" wrapText="1"/>
    </xf>
    <xf numFmtId="3" fontId="10" fillId="0" borderId="60" xfId="16" applyNumberFormat="1" applyFont="1" applyBorder="1" applyAlignment="1">
      <alignment horizontal="right" vertical="center" wrapText="1"/>
    </xf>
    <xf numFmtId="0" fontId="16" fillId="0" borderId="0" xfId="5" applyFont="1" applyAlignment="1">
      <alignment horizontal="left"/>
    </xf>
    <xf numFmtId="0" fontId="10" fillId="0" borderId="68" xfId="3" applyFont="1" applyBorder="1" applyAlignment="1">
      <alignment horizontal="left"/>
    </xf>
    <xf numFmtId="0" fontId="10" fillId="0" borderId="69" xfId="3" applyFont="1" applyBorder="1" applyAlignment="1">
      <alignment horizontal="left"/>
    </xf>
    <xf numFmtId="0" fontId="10" fillId="0" borderId="70" xfId="3" applyFont="1" applyBorder="1" applyAlignment="1">
      <alignment horizontal="left"/>
    </xf>
    <xf numFmtId="0" fontId="13" fillId="3" borderId="86" xfId="3" applyFont="1" applyFill="1" applyBorder="1" applyAlignment="1">
      <alignment horizontal="center" vertical="center" wrapText="1"/>
    </xf>
    <xf numFmtId="0" fontId="13" fillId="3" borderId="87" xfId="3" applyFont="1" applyFill="1" applyBorder="1" applyAlignment="1">
      <alignment horizontal="center" vertical="center" wrapText="1"/>
    </xf>
    <xf numFmtId="0" fontId="10" fillId="0" borderId="71" xfId="3" applyFont="1" applyBorder="1" applyAlignment="1">
      <alignment horizontal="left"/>
    </xf>
    <xf numFmtId="0" fontId="13" fillId="3" borderId="4" xfId="0" applyFont="1" applyFill="1" applyBorder="1" applyAlignment="1">
      <alignment horizontal="center" vertical="center"/>
    </xf>
    <xf numFmtId="0" fontId="13" fillId="3" borderId="55" xfId="0" applyFont="1" applyFill="1" applyBorder="1" applyAlignment="1">
      <alignment horizontal="center" vertical="center"/>
    </xf>
    <xf numFmtId="0" fontId="4" fillId="0" borderId="47" xfId="3" applyFont="1" applyBorder="1" applyAlignment="1">
      <alignment horizontal="right" vertical="center"/>
    </xf>
    <xf numFmtId="0" fontId="4" fillId="0" borderId="48" xfId="3" applyFont="1" applyBorder="1" applyAlignment="1">
      <alignment horizontal="right" vertical="center"/>
    </xf>
    <xf numFmtId="0" fontId="10" fillId="0" borderId="68" xfId="0" applyFont="1" applyBorder="1" applyAlignment="1">
      <alignment horizontal="left"/>
    </xf>
    <xf numFmtId="0" fontId="10" fillId="0" borderId="69" xfId="0" applyFont="1" applyBorder="1" applyAlignment="1">
      <alignment horizontal="left"/>
    </xf>
    <xf numFmtId="0" fontId="10" fillId="0" borderId="70" xfId="0" applyFont="1" applyBorder="1" applyAlignment="1">
      <alignment horizontal="left"/>
    </xf>
    <xf numFmtId="0" fontId="13" fillId="3" borderId="56" xfId="3" applyFont="1" applyFill="1" applyBorder="1" applyAlignment="1">
      <alignment horizontal="center" vertical="center"/>
    </xf>
    <xf numFmtId="0" fontId="13" fillId="3" borderId="121" xfId="3" applyFont="1" applyFill="1" applyBorder="1" applyAlignment="1">
      <alignment horizontal="center" vertical="center"/>
    </xf>
    <xf numFmtId="0" fontId="10" fillId="0" borderId="68" xfId="3" applyFont="1" applyBorder="1" applyAlignment="1">
      <alignment horizontal="left" vertical="center"/>
    </xf>
    <xf numFmtId="0" fontId="10" fillId="0" borderId="69" xfId="3" applyFont="1" applyBorder="1" applyAlignment="1">
      <alignment horizontal="left" vertical="center"/>
    </xf>
    <xf numFmtId="0" fontId="10" fillId="0" borderId="70" xfId="3" applyFont="1" applyBorder="1" applyAlignment="1">
      <alignment horizontal="left" vertical="center"/>
    </xf>
    <xf numFmtId="1" fontId="4" fillId="0" borderId="1" xfId="15" applyNumberFormat="1" applyFont="1" applyBorder="1" applyAlignment="1">
      <alignment horizontal="right" vertical="center"/>
    </xf>
    <xf numFmtId="1" fontId="4" fillId="0" borderId="16" xfId="15" applyNumberFormat="1" applyFont="1" applyBorder="1" applyAlignment="1">
      <alignment horizontal="right" vertical="center"/>
    </xf>
    <xf numFmtId="0" fontId="40" fillId="3" borderId="1" xfId="3" applyFont="1" applyFill="1" applyBorder="1" applyAlignment="1">
      <alignment horizontal="right" vertical="center" wrapText="1"/>
    </xf>
    <xf numFmtId="0" fontId="40" fillId="3" borderId="9" xfId="3" applyFont="1" applyFill="1" applyBorder="1" applyAlignment="1">
      <alignment horizontal="right" vertical="center" wrapText="1"/>
    </xf>
    <xf numFmtId="0" fontId="40" fillId="3" borderId="17" xfId="3" applyFont="1" applyFill="1" applyBorder="1" applyAlignment="1">
      <alignment horizontal="right" vertical="center" wrapText="1"/>
    </xf>
    <xf numFmtId="0" fontId="40" fillId="3" borderId="18" xfId="3" applyFont="1" applyFill="1" applyBorder="1" applyAlignment="1">
      <alignment horizontal="right" vertical="center" wrapText="1"/>
    </xf>
    <xf numFmtId="1" fontId="4" fillId="0" borderId="1" xfId="15" applyNumberFormat="1" applyFont="1" applyBorder="1" applyAlignment="1">
      <alignment horizontal="left" vertical="center"/>
    </xf>
    <xf numFmtId="1" fontId="4" fillId="0" borderId="16" xfId="15" applyNumberFormat="1" applyFont="1" applyBorder="1" applyAlignment="1">
      <alignment horizontal="left" vertical="center"/>
    </xf>
    <xf numFmtId="0" fontId="4" fillId="0" borderId="4" xfId="8" applyFont="1" applyBorder="1" applyAlignment="1">
      <alignment horizontal="left"/>
    </xf>
    <xf numFmtId="0" fontId="13" fillId="3" borderId="2" xfId="15" applyFont="1" applyFill="1" applyBorder="1" applyAlignment="1">
      <alignment horizontal="left" vertical="center" wrapText="1"/>
    </xf>
    <xf numFmtId="0" fontId="13" fillId="3" borderId="3" xfId="15" applyFont="1" applyFill="1" applyBorder="1" applyAlignment="1">
      <alignment horizontal="left" vertical="center" wrapText="1"/>
    </xf>
    <xf numFmtId="0" fontId="13" fillId="3" borderId="1" xfId="15" applyFont="1" applyFill="1" applyBorder="1" applyAlignment="1">
      <alignment horizontal="left" vertical="center" wrapText="1"/>
    </xf>
    <xf numFmtId="0" fontId="13" fillId="3" borderId="9" xfId="15" applyFont="1" applyFill="1" applyBorder="1" applyAlignment="1">
      <alignment horizontal="left" vertical="center" wrapText="1"/>
    </xf>
    <xf numFmtId="0" fontId="13" fillId="3" borderId="4" xfId="15" applyFont="1" applyFill="1" applyBorder="1" applyAlignment="1">
      <alignment horizontal="center" vertical="center" wrapText="1"/>
    </xf>
    <xf numFmtId="0" fontId="13" fillId="3" borderId="55" xfId="15" applyFont="1" applyFill="1" applyBorder="1" applyAlignment="1">
      <alignment horizontal="center" vertical="center" wrapText="1"/>
    </xf>
    <xf numFmtId="0" fontId="4" fillId="0" borderId="68" xfId="3" applyFont="1" applyBorder="1" applyAlignment="1">
      <alignment horizontal="left" vertical="center" wrapText="1"/>
    </xf>
    <xf numFmtId="0" fontId="4" fillId="0" borderId="69" xfId="3" applyFont="1" applyBorder="1" applyAlignment="1">
      <alignment horizontal="left" vertical="center" wrapText="1"/>
    </xf>
    <xf numFmtId="0" fontId="4" fillId="0" borderId="70" xfId="3" applyFont="1" applyBorder="1" applyAlignment="1">
      <alignment horizontal="left" vertical="center" wrapText="1"/>
    </xf>
    <xf numFmtId="1" fontId="4" fillId="0" borderId="47" xfId="15" applyNumberFormat="1" applyFont="1" applyBorder="1" applyAlignment="1">
      <alignment horizontal="right" vertical="center"/>
    </xf>
    <xf numFmtId="1" fontId="4" fillId="0" borderId="48" xfId="15" applyNumberFormat="1" applyFont="1" applyBorder="1" applyAlignment="1">
      <alignment horizontal="right" vertical="center"/>
    </xf>
    <xf numFmtId="3" fontId="10" fillId="0" borderId="59" xfId="15" applyNumberFormat="1" applyFont="1" applyBorder="1" applyAlignment="1">
      <alignment horizontal="left" vertical="center" wrapText="1"/>
    </xf>
    <xf numFmtId="3" fontId="10" fillId="0" borderId="60" xfId="15" applyNumberFormat="1" applyFont="1" applyBorder="1" applyAlignment="1">
      <alignment horizontal="left" vertical="center" wrapText="1"/>
    </xf>
    <xf numFmtId="167" fontId="13" fillId="3" borderId="89" xfId="15" applyNumberFormat="1" applyFont="1" applyFill="1" applyBorder="1" applyAlignment="1">
      <alignment horizontal="center" vertical="center" wrapText="1"/>
    </xf>
    <xf numFmtId="167" fontId="13" fillId="3" borderId="91" xfId="15" applyNumberFormat="1" applyFont="1" applyFill="1" applyBorder="1" applyAlignment="1">
      <alignment horizontal="center" vertical="center" wrapText="1"/>
    </xf>
    <xf numFmtId="167" fontId="13" fillId="3" borderId="90" xfId="15" applyNumberFormat="1" applyFont="1" applyFill="1" applyBorder="1" applyAlignment="1">
      <alignment horizontal="center" vertical="center" wrapText="1"/>
    </xf>
    <xf numFmtId="167" fontId="13" fillId="3" borderId="92" xfId="15" applyNumberFormat="1" applyFont="1" applyFill="1" applyBorder="1" applyAlignment="1">
      <alignment horizontal="center" vertical="center" wrapText="1"/>
    </xf>
    <xf numFmtId="3" fontId="13" fillId="3" borderId="122" xfId="15" applyNumberFormat="1" applyFont="1" applyFill="1" applyBorder="1" applyAlignment="1">
      <alignment horizontal="center" vertical="center"/>
    </xf>
    <xf numFmtId="3" fontId="13" fillId="3" borderId="123" xfId="15" applyNumberFormat="1" applyFont="1" applyFill="1" applyBorder="1" applyAlignment="1">
      <alignment horizontal="center" vertical="center"/>
    </xf>
    <xf numFmtId="3" fontId="13" fillId="3" borderId="89" xfId="15" applyNumberFormat="1" applyFont="1" applyFill="1" applyBorder="1" applyAlignment="1">
      <alignment horizontal="center" vertical="center"/>
    </xf>
    <xf numFmtId="3" fontId="13" fillId="3" borderId="91" xfId="15" applyNumberFormat="1" applyFont="1" applyFill="1" applyBorder="1" applyAlignment="1">
      <alignment horizontal="center" vertical="center"/>
    </xf>
    <xf numFmtId="3" fontId="13" fillId="3" borderId="90" xfId="15" applyNumberFormat="1" applyFont="1" applyFill="1" applyBorder="1" applyAlignment="1">
      <alignment horizontal="center" vertical="center"/>
    </xf>
    <xf numFmtId="3" fontId="13" fillId="3" borderId="92" xfId="15" applyNumberFormat="1" applyFont="1" applyFill="1" applyBorder="1" applyAlignment="1">
      <alignment horizontal="center" vertical="center"/>
    </xf>
    <xf numFmtId="0" fontId="13" fillId="3" borderId="56" xfId="15" applyFont="1" applyFill="1" applyBorder="1" applyAlignment="1">
      <alignment horizontal="center" vertical="center" wrapText="1"/>
    </xf>
    <xf numFmtId="0" fontId="13" fillId="3" borderId="121" xfId="15" applyFont="1" applyFill="1" applyBorder="1" applyAlignment="1">
      <alignment horizontal="center" vertical="center" wrapText="1"/>
    </xf>
    <xf numFmtId="0" fontId="13" fillId="3" borderId="79" xfId="15" applyFont="1" applyFill="1" applyBorder="1" applyAlignment="1">
      <alignment horizontal="center" vertical="center" wrapText="1"/>
    </xf>
    <xf numFmtId="0" fontId="13" fillId="3" borderId="10" xfId="15" applyFont="1" applyFill="1" applyBorder="1" applyAlignment="1">
      <alignment horizontal="center" vertical="center" wrapText="1"/>
    </xf>
    <xf numFmtId="1" fontId="4" fillId="0" borderId="103" xfId="18" applyNumberFormat="1" applyFont="1" applyBorder="1" applyAlignment="1">
      <alignment horizontal="right" vertical="center"/>
    </xf>
    <xf numFmtId="1" fontId="4" fillId="0" borderId="48" xfId="18" applyNumberFormat="1" applyFont="1" applyBorder="1" applyAlignment="1">
      <alignment horizontal="right" vertical="center"/>
    </xf>
    <xf numFmtId="1" fontId="4" fillId="0" borderId="98" xfId="18" applyNumberFormat="1" applyFont="1" applyBorder="1" applyAlignment="1">
      <alignment horizontal="right" vertical="center"/>
    </xf>
    <xf numFmtId="1" fontId="4" fillId="0" borderId="16" xfId="18" applyNumberFormat="1" applyFont="1" applyBorder="1" applyAlignment="1">
      <alignment horizontal="right" vertical="center"/>
    </xf>
    <xf numFmtId="1" fontId="4" fillId="0" borderId="101" xfId="18" applyNumberFormat="1" applyFont="1" applyBorder="1" applyAlignment="1">
      <alignment horizontal="left" vertical="center"/>
    </xf>
    <xf numFmtId="1" fontId="4" fillId="0" borderId="102" xfId="18" applyNumberFormat="1" applyFont="1" applyBorder="1" applyAlignment="1">
      <alignment horizontal="left" vertical="center"/>
    </xf>
    <xf numFmtId="1" fontId="4" fillId="0" borderId="98" xfId="18" applyNumberFormat="1" applyFont="1" applyFill="1" applyBorder="1" applyAlignment="1">
      <alignment horizontal="right" vertical="center"/>
    </xf>
    <xf numFmtId="1" fontId="4" fillId="0" borderId="16" xfId="18" applyNumberFormat="1" applyFont="1" applyFill="1" applyBorder="1" applyAlignment="1">
      <alignment horizontal="right" vertical="center"/>
    </xf>
    <xf numFmtId="0" fontId="13" fillId="3" borderId="96" xfId="3" applyFont="1" applyFill="1" applyBorder="1" applyAlignment="1">
      <alignment horizontal="left" vertical="center" wrapText="1"/>
    </xf>
    <xf numFmtId="0" fontId="13" fillId="3" borderId="97" xfId="3" applyFont="1" applyFill="1" applyBorder="1" applyAlignment="1">
      <alignment horizontal="left" vertical="center" wrapText="1"/>
    </xf>
    <xf numFmtId="0" fontId="13" fillId="3" borderId="98" xfId="3" applyFont="1" applyFill="1" applyBorder="1" applyAlignment="1">
      <alignment horizontal="left" vertical="center" wrapText="1"/>
    </xf>
    <xf numFmtId="0" fontId="13" fillId="3" borderId="77" xfId="18" applyFont="1" applyFill="1" applyBorder="1" applyAlignment="1">
      <alignment horizontal="center" wrapText="1"/>
    </xf>
    <xf numFmtId="0" fontId="13" fillId="3" borderId="4" xfId="18" applyFont="1" applyFill="1" applyBorder="1" applyAlignment="1">
      <alignment horizontal="center" wrapText="1"/>
    </xf>
    <xf numFmtId="0" fontId="13" fillId="3" borderId="55" xfId="18" applyFont="1" applyFill="1" applyBorder="1" applyAlignment="1">
      <alignment horizontal="center" wrapText="1"/>
    </xf>
    <xf numFmtId="0" fontId="40" fillId="3" borderId="98" xfId="3" applyFont="1" applyFill="1" applyBorder="1" applyAlignment="1">
      <alignment horizontal="right" wrapText="1"/>
    </xf>
    <xf numFmtId="0" fontId="40" fillId="3" borderId="9" xfId="3" applyFont="1" applyFill="1" applyBorder="1" applyAlignment="1">
      <alignment horizontal="right" wrapText="1"/>
    </xf>
    <xf numFmtId="0" fontId="40" fillId="3" borderId="99" xfId="3" applyFont="1" applyFill="1" applyBorder="1" applyAlignment="1">
      <alignment horizontal="right" wrapText="1"/>
    </xf>
    <xf numFmtId="0" fontId="40" fillId="3" borderId="100" xfId="3" applyFont="1" applyFill="1" applyBorder="1" applyAlignment="1">
      <alignment horizontal="right" wrapText="1"/>
    </xf>
    <xf numFmtId="3" fontId="10" fillId="2" borderId="59" xfId="18" applyNumberFormat="1" applyFont="1" applyFill="1" applyBorder="1" applyAlignment="1">
      <alignment horizontal="left" vertical="center" wrapText="1"/>
    </xf>
    <xf numFmtId="3" fontId="10" fillId="2" borderId="60" xfId="18" applyNumberFormat="1" applyFont="1" applyFill="1" applyBorder="1" applyAlignment="1">
      <alignment horizontal="left" vertical="center" wrapText="1"/>
    </xf>
    <xf numFmtId="1" fontId="4" fillId="0" borderId="1" xfId="18" applyNumberFormat="1" applyFont="1" applyBorder="1" applyAlignment="1">
      <alignment horizontal="right" vertical="center"/>
    </xf>
    <xf numFmtId="1" fontId="4" fillId="0" borderId="47" xfId="18" applyNumberFormat="1" applyFont="1" applyBorder="1" applyAlignment="1">
      <alignment horizontal="right" vertical="center"/>
    </xf>
    <xf numFmtId="0" fontId="13" fillId="3" borderId="2" xfId="18" applyFont="1" applyFill="1" applyBorder="1" applyAlignment="1">
      <alignment horizontal="left" vertical="center" wrapText="1"/>
    </xf>
    <xf numFmtId="0" fontId="13" fillId="3" borderId="3" xfId="18" applyFont="1" applyFill="1" applyBorder="1" applyAlignment="1">
      <alignment horizontal="left" vertical="center" wrapText="1"/>
    </xf>
    <xf numFmtId="0" fontId="13" fillId="3" borderId="17" xfId="18" applyFont="1" applyFill="1" applyBorder="1" applyAlignment="1">
      <alignment horizontal="left" vertical="center" wrapText="1"/>
    </xf>
    <xf numFmtId="0" fontId="13" fillId="3" borderId="18" xfId="18" applyFont="1" applyFill="1" applyBorder="1" applyAlignment="1">
      <alignment horizontal="left" vertical="center" wrapText="1"/>
    </xf>
    <xf numFmtId="1" fontId="4" fillId="0" borderId="1" xfId="18" applyNumberFormat="1" applyFont="1" applyBorder="1" applyAlignment="1">
      <alignment horizontal="left" vertical="center"/>
    </xf>
    <xf numFmtId="1" fontId="4" fillId="0" borderId="16" xfId="18" applyNumberFormat="1" applyFont="1" applyBorder="1" applyAlignment="1">
      <alignment horizontal="left" vertical="center"/>
    </xf>
    <xf numFmtId="0" fontId="13" fillId="3" borderId="1" xfId="18" applyFont="1" applyFill="1" applyBorder="1" applyAlignment="1">
      <alignment horizontal="left" vertical="center" wrapText="1"/>
    </xf>
    <xf numFmtId="0" fontId="13" fillId="3" borderId="9" xfId="18" applyFont="1" applyFill="1" applyBorder="1" applyAlignment="1">
      <alignment horizontal="left" vertical="center" wrapText="1"/>
    </xf>
    <xf numFmtId="1" fontId="4" fillId="0" borderId="24" xfId="18" applyNumberFormat="1" applyFont="1" applyBorder="1" applyAlignment="1">
      <alignment horizontal="left" vertical="center"/>
    </xf>
    <xf numFmtId="1" fontId="4" fillId="0" borderId="25" xfId="18" applyNumberFormat="1" applyFont="1" applyBorder="1" applyAlignment="1">
      <alignment horizontal="left" vertical="center"/>
    </xf>
    <xf numFmtId="0" fontId="13" fillId="3" borderId="77" xfId="18" applyFont="1" applyFill="1" applyBorder="1" applyAlignment="1">
      <alignment horizontal="center" vertical="center" wrapText="1"/>
    </xf>
    <xf numFmtId="0" fontId="13" fillId="3" borderId="4" xfId="18" applyFont="1" applyFill="1" applyBorder="1" applyAlignment="1">
      <alignment horizontal="center" vertical="center" wrapText="1"/>
    </xf>
    <xf numFmtId="0" fontId="13" fillId="3" borderId="55" xfId="18" applyFont="1" applyFill="1" applyBorder="1" applyAlignment="1">
      <alignment horizontal="center" vertical="center" wrapText="1"/>
    </xf>
    <xf numFmtId="3" fontId="10" fillId="2" borderId="59" xfId="18" applyNumberFormat="1" applyFont="1" applyFill="1" applyBorder="1" applyAlignment="1">
      <alignment horizontal="right" vertical="center" wrapText="1"/>
    </xf>
    <xf numFmtId="3" fontId="10" fillId="2" borderId="60" xfId="18" applyNumberFormat="1" applyFont="1" applyFill="1" applyBorder="1" applyAlignment="1">
      <alignment horizontal="right" vertical="center" wrapText="1"/>
    </xf>
    <xf numFmtId="0" fontId="4" fillId="0" borderId="0" xfId="8" applyFont="1" applyBorder="1" applyAlignment="1">
      <alignment horizontal="left"/>
    </xf>
    <xf numFmtId="0" fontId="4" fillId="0" borderId="68" xfId="0" applyFont="1" applyBorder="1" applyAlignment="1">
      <alignment horizontal="left" vertical="center" wrapText="1"/>
    </xf>
    <xf numFmtId="0" fontId="4" fillId="0" borderId="69" xfId="0" applyFont="1" applyBorder="1" applyAlignment="1">
      <alignment horizontal="left" vertical="center" wrapText="1"/>
    </xf>
    <xf numFmtId="0" fontId="4" fillId="0" borderId="70" xfId="0" applyFont="1" applyBorder="1" applyAlignment="1">
      <alignment horizontal="left" vertical="center" wrapText="1"/>
    </xf>
    <xf numFmtId="1" fontId="4" fillId="0" borderId="1" xfId="10" applyNumberFormat="1" applyFont="1" applyBorder="1" applyAlignment="1">
      <alignment horizontal="right" vertical="center"/>
    </xf>
    <xf numFmtId="1" fontId="4" fillId="0" borderId="16" xfId="10" applyNumberFormat="1" applyFont="1" applyBorder="1" applyAlignment="1">
      <alignment horizontal="right" vertical="center"/>
    </xf>
    <xf numFmtId="3" fontId="10" fillId="0" borderId="59" xfId="10" applyNumberFormat="1" applyFont="1" applyBorder="1" applyAlignment="1">
      <alignment horizontal="left" vertical="center" wrapText="1"/>
    </xf>
    <xf numFmtId="3" fontId="10" fillId="0" borderId="60" xfId="10" applyNumberFormat="1" applyFont="1" applyBorder="1" applyAlignment="1">
      <alignment horizontal="left" vertical="center" wrapText="1"/>
    </xf>
    <xf numFmtId="0" fontId="16" fillId="0" borderId="4" xfId="5" applyFont="1" applyBorder="1" applyAlignment="1">
      <alignment horizontal="left"/>
    </xf>
    <xf numFmtId="0" fontId="10" fillId="0" borderId="0" xfId="0" applyFont="1" applyAlignment="1">
      <alignment horizontal="left"/>
    </xf>
    <xf numFmtId="0" fontId="13" fillId="3" borderId="2" xfId="10" applyFont="1" applyFill="1" applyBorder="1" applyAlignment="1">
      <alignment horizontal="left" vertical="center" wrapText="1"/>
    </xf>
    <xf numFmtId="0" fontId="13" fillId="3" borderId="3" xfId="10" applyFont="1" applyFill="1" applyBorder="1" applyAlignment="1">
      <alignment horizontal="left" vertical="center" wrapText="1"/>
    </xf>
    <xf numFmtId="0" fontId="13" fillId="3" borderId="17" xfId="10" applyFont="1" applyFill="1" applyBorder="1" applyAlignment="1">
      <alignment horizontal="left" vertical="center" wrapText="1"/>
    </xf>
    <xf numFmtId="0" fontId="13" fillId="3" borderId="18" xfId="10" applyFont="1" applyFill="1" applyBorder="1" applyAlignment="1">
      <alignment horizontal="left" vertical="center" wrapText="1"/>
    </xf>
    <xf numFmtId="0" fontId="13" fillId="3" borderId="4" xfId="10" applyFont="1" applyFill="1" applyBorder="1" applyAlignment="1">
      <alignment horizontal="center" vertical="center" wrapText="1"/>
    </xf>
    <xf numFmtId="0" fontId="13" fillId="3" borderId="55" xfId="10" applyFont="1" applyFill="1" applyBorder="1" applyAlignment="1">
      <alignment horizontal="center" vertical="center" wrapText="1"/>
    </xf>
    <xf numFmtId="1" fontId="4" fillId="0" borderId="1" xfId="10" applyNumberFormat="1" applyFont="1" applyBorder="1" applyAlignment="1">
      <alignment horizontal="left" vertical="center"/>
    </xf>
    <xf numFmtId="1" fontId="4" fillId="0" borderId="16" xfId="10" applyNumberFormat="1" applyFont="1" applyBorder="1" applyAlignment="1">
      <alignment horizontal="left" vertical="center"/>
    </xf>
    <xf numFmtId="0" fontId="10" fillId="0" borderId="0" xfId="3" applyFont="1" applyAlignment="1">
      <alignment horizontal="left"/>
    </xf>
    <xf numFmtId="0" fontId="5" fillId="0" borderId="0" xfId="3" applyFont="1" applyAlignment="1">
      <alignment horizontal="left"/>
    </xf>
    <xf numFmtId="0" fontId="7" fillId="0" borderId="0" xfId="4" applyFont="1" applyAlignment="1">
      <alignment horizontal="left"/>
    </xf>
    <xf numFmtId="3" fontId="10" fillId="0" borderId="0" xfId="10" applyNumberFormat="1" applyFont="1" applyAlignment="1">
      <alignment horizontal="left"/>
    </xf>
    <xf numFmtId="0" fontId="13" fillId="3" borderId="2" xfId="8" applyFont="1" applyFill="1" applyBorder="1" applyAlignment="1">
      <alignment horizontal="left" vertical="center"/>
    </xf>
    <xf numFmtId="0" fontId="13" fillId="3" borderId="3" xfId="8" applyFont="1" applyFill="1" applyBorder="1" applyAlignment="1">
      <alignment horizontal="left" vertical="center"/>
    </xf>
    <xf numFmtId="0" fontId="13" fillId="3" borderId="1" xfId="8" applyFont="1" applyFill="1" applyBorder="1" applyAlignment="1">
      <alignment horizontal="left" vertical="center"/>
    </xf>
    <xf numFmtId="0" fontId="13" fillId="3" borderId="9" xfId="8" applyFont="1" applyFill="1" applyBorder="1" applyAlignment="1">
      <alignment horizontal="left" vertical="center"/>
    </xf>
    <xf numFmtId="0" fontId="13" fillId="3" borderId="4" xfId="12" applyFont="1" applyFill="1" applyBorder="1" applyAlignment="1">
      <alignment horizontal="center"/>
    </xf>
    <xf numFmtId="0" fontId="13" fillId="3" borderId="55" xfId="12" applyFont="1" applyFill="1" applyBorder="1" applyAlignment="1">
      <alignment horizontal="center"/>
    </xf>
    <xf numFmtId="1" fontId="4" fillId="0" borderId="24" xfId="10" applyNumberFormat="1" applyFont="1" applyBorder="1" applyAlignment="1">
      <alignment horizontal="left" vertical="center"/>
    </xf>
    <xf numFmtId="1" fontId="4" fillId="0" borderId="25" xfId="10" applyNumberFormat="1" applyFont="1" applyBorder="1" applyAlignment="1">
      <alignment horizontal="left" vertical="center"/>
    </xf>
    <xf numFmtId="0" fontId="13" fillId="3" borderId="17" xfId="8" applyFont="1" applyFill="1" applyBorder="1" applyAlignment="1">
      <alignment horizontal="left" vertical="center"/>
    </xf>
    <xf numFmtId="0" fontId="13" fillId="3" borderId="18" xfId="8" applyFont="1" applyFill="1" applyBorder="1" applyAlignment="1">
      <alignment horizontal="left" vertical="center"/>
    </xf>
    <xf numFmtId="0" fontId="13" fillId="3" borderId="84" xfId="0" applyFont="1" applyFill="1" applyBorder="1" applyAlignment="1">
      <alignment horizontal="left" vertical="center"/>
    </xf>
    <xf numFmtId="0" fontId="13" fillId="3" borderId="62" xfId="0" applyFont="1" applyFill="1" applyBorder="1" applyAlignment="1">
      <alignment horizontal="left" vertical="center"/>
    </xf>
  </cellXfs>
  <cellStyles count="21">
    <cellStyle name="Comma" xfId="1" builtinId="3"/>
    <cellStyle name="Comma 2" xfId="19" xr:uid="{76E30DA2-BB4B-4675-9BD9-28CA61299F51}"/>
    <cellStyle name="Currency 3 2" xfId="14" xr:uid="{180460CC-6E24-4C3A-BAED-9FFB091608FB}"/>
    <cellStyle name="Hyperlink 2" xfId="11" xr:uid="{088B9FF5-7AF7-48CF-9D36-7BBCBB2B82BB}"/>
    <cellStyle name="Normal" xfId="0" builtinId="0"/>
    <cellStyle name="Normal 2" xfId="12" xr:uid="{13DD08B5-C08F-4B67-8B7E-6660A00354C2}"/>
    <cellStyle name="Normal 2 2" xfId="3" xr:uid="{212D2C6B-697D-4842-9CE9-4C8D8129EBD2}"/>
    <cellStyle name="Normal 2 3" xfId="2" xr:uid="{B80161E8-E804-4130-8013-99078F79A74C}"/>
    <cellStyle name="Normal 3" xfId="4" xr:uid="{7FA31F6E-7BD4-41D2-B992-E649A7D483B5}"/>
    <cellStyle name="Normal 7" xfId="9" xr:uid="{6A331D79-18F6-4BAD-B937-F0B668046265}"/>
    <cellStyle name="Normal 7 2" xfId="13" xr:uid="{05A580DF-EA13-456B-A9C3-BDCA65D76598}"/>
    <cellStyle name="Normal 8" xfId="20" xr:uid="{52313420-EE86-46A2-AEC2-D3675050C903}"/>
    <cellStyle name="Normal_SFR Scotland tables" xfId="7" xr:uid="{F2815E40-2080-4702-A3C0-6661AAD76401}"/>
    <cellStyle name="Normal_Sheet1" xfId="5" xr:uid="{DE762AC9-5B51-49AE-9B94-1C51E5DEBBA6}"/>
    <cellStyle name="Normal_Sheet3" xfId="16" xr:uid="{C5AA4123-04A7-45A4-91BD-20265941B42A}"/>
    <cellStyle name="Normal_Sheet4" xfId="8" xr:uid="{3515721D-F38A-42CC-B6A6-FF2AE4459002}"/>
    <cellStyle name="Normal_Sheet5" xfId="18" xr:uid="{DCA6803E-1788-4FDB-96AF-8944F4C58534}"/>
    <cellStyle name="Normal_Sheet6" xfId="15" xr:uid="{8AC059D0-5A3F-425C-A81C-86FACBD67479}"/>
    <cellStyle name="Normal_Sheet7" xfId="10" xr:uid="{EA13726E-C337-4641-921D-810F464372FA}"/>
    <cellStyle name="Normal_slcsfr012008 table 1 v1" xfId="6" xr:uid="{5D7766DA-4899-4AAE-BFF0-9584DD5C501C}"/>
    <cellStyle name="Percent 2" xfId="17" xr:uid="{6B023B73-D5DA-4814-91D3-EB6C5F772BB1}"/>
  </cellStyles>
  <dxfs count="0"/>
  <tableStyles count="0" defaultTableStyle="TableStyleMedium2" defaultPivotStyle="PivotStyleLight16"/>
  <colors>
    <mruColors>
      <color rgb="FF3D64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342899</xdr:colOff>
      <xdr:row>1</xdr:row>
      <xdr:rowOff>47625</xdr:rowOff>
    </xdr:from>
    <xdr:to>
      <xdr:col>12</xdr:col>
      <xdr:colOff>361950</xdr:colOff>
      <xdr:row>33</xdr:row>
      <xdr:rowOff>57150</xdr:rowOff>
    </xdr:to>
    <xdr:sp macro="" textlink="">
      <xdr:nvSpPr>
        <xdr:cNvPr id="2" name="Rectangle 1">
          <a:extLst>
            <a:ext uri="{FF2B5EF4-FFF2-40B4-BE49-F238E27FC236}">
              <a16:creationId xmlns:a16="http://schemas.microsoft.com/office/drawing/2014/main" id="{99DEAD6F-B5CD-4305-A9AA-84BF374455F5}"/>
            </a:ext>
          </a:extLst>
        </xdr:cNvPr>
        <xdr:cNvSpPr/>
      </xdr:nvSpPr>
      <xdr:spPr>
        <a:xfrm>
          <a:off x="342899" y="209550"/>
          <a:ext cx="7820026" cy="51911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en-GB"/>
        </a:p>
      </xdr:txBody>
    </xdr:sp>
    <xdr:clientData/>
  </xdr:twoCellAnchor>
  <xdr:twoCellAnchor>
    <xdr:from>
      <xdr:col>2</xdr:col>
      <xdr:colOff>219075</xdr:colOff>
      <xdr:row>11</xdr:row>
      <xdr:rowOff>95250</xdr:rowOff>
    </xdr:from>
    <xdr:to>
      <xdr:col>11</xdr:col>
      <xdr:colOff>19050</xdr:colOff>
      <xdr:row>17</xdr:row>
      <xdr:rowOff>19050</xdr:rowOff>
    </xdr:to>
    <xdr:sp macro="" textlink="">
      <xdr:nvSpPr>
        <xdr:cNvPr id="3" name="Rectangle 4">
          <a:extLst>
            <a:ext uri="{FF2B5EF4-FFF2-40B4-BE49-F238E27FC236}">
              <a16:creationId xmlns:a16="http://schemas.microsoft.com/office/drawing/2014/main" id="{27DD55CB-93BB-431F-835D-DC985110C6BA}"/>
            </a:ext>
          </a:extLst>
        </xdr:cNvPr>
        <xdr:cNvSpPr>
          <a:spLocks noChangeArrowheads="1"/>
        </xdr:cNvSpPr>
      </xdr:nvSpPr>
      <xdr:spPr bwMode="auto">
        <a:xfrm>
          <a:off x="1438275" y="1876425"/>
          <a:ext cx="5772150" cy="895350"/>
        </a:xfrm>
        <a:prstGeom prst="rect">
          <a:avLst/>
        </a:prstGeom>
        <a:noFill/>
        <a:ln w="9525">
          <a:solidFill>
            <a:srgbClr val="000000"/>
          </a:solidFill>
          <a:miter lim="800000"/>
          <a:headEnd/>
          <a:tailEnd/>
        </a:ln>
      </xdr:spPr>
      <xdr:txBody>
        <a:bodyPr vertOverflow="clip" wrap="square" lIns="36576" tIns="27432" rIns="36576" bIns="0" anchor="ctr" upright="1"/>
        <a:lstStyle/>
        <a:p>
          <a:pPr algn="ctr" rtl="1">
            <a:defRPr sz="1000"/>
          </a:pPr>
          <a:r>
            <a:rPr lang="en-US" sz="1500" b="1" i="0" strike="noStrike">
              <a:solidFill>
                <a:srgbClr val="000000"/>
              </a:solidFill>
              <a:latin typeface="Arial"/>
              <a:cs typeface="Arial"/>
            </a:rPr>
            <a:t>STUDENT LOANS FOR HIGHER EDUCATION</a:t>
          </a:r>
          <a:r>
            <a:rPr lang="en-US" sz="1500" b="1" i="0" strike="noStrike" baseline="0">
              <a:solidFill>
                <a:srgbClr val="000000"/>
              </a:solidFill>
              <a:latin typeface="Arial"/>
              <a:cs typeface="Arial"/>
            </a:rPr>
            <a:t> IN WALES</a:t>
          </a:r>
        </a:p>
        <a:p>
          <a:pPr algn="ctr" rtl="1">
            <a:defRPr sz="1000"/>
          </a:pPr>
          <a:r>
            <a:rPr lang="en-US" sz="1500" b="1" i="0" strike="noStrike">
              <a:solidFill>
                <a:srgbClr val="000000"/>
              </a:solidFill>
              <a:latin typeface="Arial"/>
              <a:cs typeface="Arial"/>
            </a:rPr>
            <a:t>FINANCIAL YEAR </a:t>
          </a:r>
          <a:r>
            <a:rPr lang="en-US" sz="1500" b="1" i="0" strike="noStrike">
              <a:solidFill>
                <a:sysClr val="windowText" lastClr="000000"/>
              </a:solidFill>
              <a:latin typeface="Arial"/>
              <a:cs typeface="Arial"/>
            </a:rPr>
            <a:t>2020-21</a:t>
          </a:r>
        </a:p>
      </xdr:txBody>
    </xdr:sp>
    <xdr:clientData/>
  </xdr:twoCellAnchor>
  <xdr:twoCellAnchor>
    <xdr:from>
      <xdr:col>2</xdr:col>
      <xdr:colOff>238125</xdr:colOff>
      <xdr:row>18</xdr:row>
      <xdr:rowOff>76201</xdr:rowOff>
    </xdr:from>
    <xdr:to>
      <xdr:col>11</xdr:col>
      <xdr:colOff>19050</xdr:colOff>
      <xdr:row>24</xdr:row>
      <xdr:rowOff>133351</xdr:rowOff>
    </xdr:to>
    <xdr:sp macro="" textlink="">
      <xdr:nvSpPr>
        <xdr:cNvPr id="4" name="Rectangle 3">
          <a:extLst>
            <a:ext uri="{FF2B5EF4-FFF2-40B4-BE49-F238E27FC236}">
              <a16:creationId xmlns:a16="http://schemas.microsoft.com/office/drawing/2014/main" id="{FF2008C4-C104-40C1-9A0B-64B33786984E}"/>
            </a:ext>
          </a:extLst>
        </xdr:cNvPr>
        <xdr:cNvSpPr>
          <a:spLocks noChangeArrowheads="1"/>
        </xdr:cNvSpPr>
      </xdr:nvSpPr>
      <xdr:spPr bwMode="auto">
        <a:xfrm>
          <a:off x="1457325" y="2990851"/>
          <a:ext cx="5753100" cy="1028700"/>
        </a:xfrm>
        <a:prstGeom prst="rect">
          <a:avLst/>
        </a:prstGeom>
        <a:solidFill>
          <a:srgbClr val="FFFFFF"/>
        </a:solidFill>
        <a:ln w="9525">
          <a:solidFill>
            <a:srgbClr val="000000"/>
          </a:solidFill>
          <a:miter lim="800000"/>
          <a:headEnd/>
          <a:tailEnd/>
        </a:ln>
      </xdr:spPr>
      <xdr:txBody>
        <a:bodyPr vertOverflow="clip" wrap="square" lIns="36576" tIns="27432" rIns="36576" bIns="0" anchor="ctr" upright="1"/>
        <a:lstStyle/>
        <a:p>
          <a:pPr algn="ctr" rtl="1">
            <a:defRPr sz="1000"/>
          </a:pPr>
          <a:r>
            <a:rPr lang="en-US" sz="1400" b="1" i="0" strike="noStrike">
              <a:solidFill>
                <a:srgbClr val="000000"/>
              </a:solidFill>
              <a:latin typeface="Arial"/>
              <a:cs typeface="Arial"/>
            </a:rPr>
            <a:t>TABLES AND FOOTNOTES</a:t>
          </a:r>
        </a:p>
        <a:p>
          <a:pPr algn="ctr" rtl="1">
            <a:defRPr sz="1000"/>
          </a:pPr>
          <a:endParaRPr lang="en-US" sz="500" b="1" i="0" strike="noStrike">
            <a:solidFill>
              <a:srgbClr val="000000"/>
            </a:solidFill>
            <a:latin typeface="Arial"/>
            <a:cs typeface="Arial"/>
          </a:endParaRPr>
        </a:p>
      </xdr:txBody>
    </xdr:sp>
    <xdr:clientData/>
  </xdr:twoCellAnchor>
  <xdr:twoCellAnchor>
    <xdr:from>
      <xdr:col>2</xdr:col>
      <xdr:colOff>238125</xdr:colOff>
      <xdr:row>26</xdr:row>
      <xdr:rowOff>0</xdr:rowOff>
    </xdr:from>
    <xdr:to>
      <xdr:col>11</xdr:col>
      <xdr:colOff>28575</xdr:colOff>
      <xdr:row>31</xdr:row>
      <xdr:rowOff>123824</xdr:rowOff>
    </xdr:to>
    <xdr:sp macro="" textlink="">
      <xdr:nvSpPr>
        <xdr:cNvPr id="5" name="TextBox 4">
          <a:extLst>
            <a:ext uri="{FF2B5EF4-FFF2-40B4-BE49-F238E27FC236}">
              <a16:creationId xmlns:a16="http://schemas.microsoft.com/office/drawing/2014/main" id="{0A15FC5F-DCA2-45B4-9612-62D40E040843}"/>
            </a:ext>
          </a:extLst>
        </xdr:cNvPr>
        <xdr:cNvSpPr txBox="1"/>
      </xdr:nvSpPr>
      <xdr:spPr>
        <a:xfrm>
          <a:off x="1457325" y="4210050"/>
          <a:ext cx="5762625" cy="933449"/>
        </a:xfrm>
        <a:prstGeom prst="rect">
          <a:avLst/>
        </a:prstGeom>
        <a:ln w="3175">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GB" sz="1100" b="1">
              <a:latin typeface="Arial" panose="020B0604020202020204" pitchFamily="34" charset="0"/>
              <a:cs typeface="Arial" panose="020B0604020202020204" pitchFamily="34" charset="0"/>
            </a:rPr>
            <a:t>Press</a:t>
          </a:r>
          <a:r>
            <a:rPr lang="en-GB" sz="1100" b="1" baseline="0">
              <a:latin typeface="Arial" panose="020B0604020202020204" pitchFamily="34" charset="0"/>
              <a:cs typeface="Arial" panose="020B0604020202020204" pitchFamily="34" charset="0"/>
            </a:rPr>
            <a:t> Office: press_office@slc.co.uk</a:t>
          </a:r>
        </a:p>
        <a:p>
          <a:pPr algn="ctr"/>
          <a:endParaRPr lang="en-GB" sz="1100" b="1" baseline="0">
            <a:latin typeface="Arial" panose="020B0604020202020204" pitchFamily="34" charset="0"/>
            <a:cs typeface="Arial" panose="020B0604020202020204" pitchFamily="34" charset="0"/>
          </a:endParaRPr>
        </a:p>
        <a:p>
          <a:pPr algn="ctr"/>
          <a:r>
            <a:rPr lang="en-GB" sz="1100" b="1" baseline="0">
              <a:latin typeface="Arial" panose="020B0604020202020204" pitchFamily="34" charset="0"/>
              <a:cs typeface="Arial" panose="020B0604020202020204" pitchFamily="34" charset="0"/>
            </a:rPr>
            <a:t>Lead Official for Statistics - Louise Miller: Enterprise_Data_Analytics@slc.co.uk</a:t>
          </a:r>
          <a:endParaRPr lang="en-GB" sz="1100" b="1">
            <a:latin typeface="Arial" panose="020B0604020202020204" pitchFamily="34" charset="0"/>
            <a:cs typeface="Arial" panose="020B0604020202020204" pitchFamily="34" charset="0"/>
          </a:endParaRPr>
        </a:p>
      </xdr:txBody>
    </xdr:sp>
    <xdr:clientData/>
  </xdr:twoCellAnchor>
  <xdr:twoCellAnchor editAs="oneCell">
    <xdr:from>
      <xdr:col>1</xdr:col>
      <xdr:colOff>457200</xdr:colOff>
      <xdr:row>2</xdr:row>
      <xdr:rowOff>76200</xdr:rowOff>
    </xdr:from>
    <xdr:to>
      <xdr:col>11</xdr:col>
      <xdr:colOff>521335</xdr:colOff>
      <xdr:row>11</xdr:row>
      <xdr:rowOff>28575</xdr:rowOff>
    </xdr:to>
    <xdr:pic>
      <xdr:nvPicPr>
        <xdr:cNvPr id="7" name="Picture 6">
          <a:extLst>
            <a:ext uri="{FF2B5EF4-FFF2-40B4-BE49-F238E27FC236}">
              <a16:creationId xmlns:a16="http://schemas.microsoft.com/office/drawing/2014/main" id="{20E93CDF-2610-4142-80D0-23FB783D2CB2}"/>
            </a:ext>
          </a:extLst>
        </xdr:cNvPr>
        <xdr:cNvPicPr/>
      </xdr:nvPicPr>
      <xdr:blipFill>
        <a:blip xmlns:r="http://schemas.openxmlformats.org/officeDocument/2006/relationships" r:embed="rId1"/>
        <a:stretch>
          <a:fillRect/>
        </a:stretch>
      </xdr:blipFill>
      <xdr:spPr>
        <a:xfrm>
          <a:off x="1066800" y="400050"/>
          <a:ext cx="6645910" cy="14097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ADD99-3778-4451-A046-C8F256C35171}">
  <sheetPr codeName="Sheet1">
    <tabColor rgb="FF3D6497"/>
    <pageSetUpPr fitToPage="1"/>
  </sheetPr>
  <dimension ref="G20:G28"/>
  <sheetViews>
    <sheetView showGridLines="0" tabSelected="1" workbookViewId="0"/>
  </sheetViews>
  <sheetFormatPr defaultRowHeight="12.5" x14ac:dyDescent="0.25"/>
  <cols>
    <col min="1" max="6" width="9.1796875" style="2"/>
    <col min="7" max="7" width="16.453125" style="2" bestFit="1" customWidth="1"/>
    <col min="8" max="262" width="9.1796875" style="2"/>
    <col min="263" max="263" width="16.453125" style="2" bestFit="1" customWidth="1"/>
    <col min="264" max="518" width="9.1796875" style="2"/>
    <col min="519" max="519" width="16.453125" style="2" bestFit="1" customWidth="1"/>
    <col min="520" max="774" width="9.1796875" style="2"/>
    <col min="775" max="775" width="16.453125" style="2" bestFit="1" customWidth="1"/>
    <col min="776" max="1030" width="9.1796875" style="2"/>
    <col min="1031" max="1031" width="16.453125" style="2" bestFit="1" customWidth="1"/>
    <col min="1032" max="1286" width="9.1796875" style="2"/>
    <col min="1287" max="1287" width="16.453125" style="2" bestFit="1" customWidth="1"/>
    <col min="1288" max="1542" width="9.1796875" style="2"/>
    <col min="1543" max="1543" width="16.453125" style="2" bestFit="1" customWidth="1"/>
    <col min="1544" max="1798" width="9.1796875" style="2"/>
    <col min="1799" max="1799" width="16.453125" style="2" bestFit="1" customWidth="1"/>
    <col min="1800" max="2054" width="9.1796875" style="2"/>
    <col min="2055" max="2055" width="16.453125" style="2" bestFit="1" customWidth="1"/>
    <col min="2056" max="2310" width="9.1796875" style="2"/>
    <col min="2311" max="2311" width="16.453125" style="2" bestFit="1" customWidth="1"/>
    <col min="2312" max="2566" width="9.1796875" style="2"/>
    <col min="2567" max="2567" width="16.453125" style="2" bestFit="1" customWidth="1"/>
    <col min="2568" max="2822" width="9.1796875" style="2"/>
    <col min="2823" max="2823" width="16.453125" style="2" bestFit="1" customWidth="1"/>
    <col min="2824" max="3078" width="9.1796875" style="2"/>
    <col min="3079" max="3079" width="16.453125" style="2" bestFit="1" customWidth="1"/>
    <col min="3080" max="3334" width="9.1796875" style="2"/>
    <col min="3335" max="3335" width="16.453125" style="2" bestFit="1" customWidth="1"/>
    <col min="3336" max="3590" width="9.1796875" style="2"/>
    <col min="3591" max="3591" width="16.453125" style="2" bestFit="1" customWidth="1"/>
    <col min="3592" max="3846" width="9.1796875" style="2"/>
    <col min="3847" max="3847" width="16.453125" style="2" bestFit="1" customWidth="1"/>
    <col min="3848" max="4102" width="9.1796875" style="2"/>
    <col min="4103" max="4103" width="16.453125" style="2" bestFit="1" customWidth="1"/>
    <col min="4104" max="4358" width="9.1796875" style="2"/>
    <col min="4359" max="4359" width="16.453125" style="2" bestFit="1" customWidth="1"/>
    <col min="4360" max="4614" width="9.1796875" style="2"/>
    <col min="4615" max="4615" width="16.453125" style="2" bestFit="1" customWidth="1"/>
    <col min="4616" max="4870" width="9.1796875" style="2"/>
    <col min="4871" max="4871" width="16.453125" style="2" bestFit="1" customWidth="1"/>
    <col min="4872" max="5126" width="9.1796875" style="2"/>
    <col min="5127" max="5127" width="16.453125" style="2" bestFit="1" customWidth="1"/>
    <col min="5128" max="5382" width="9.1796875" style="2"/>
    <col min="5383" max="5383" width="16.453125" style="2" bestFit="1" customWidth="1"/>
    <col min="5384" max="5638" width="9.1796875" style="2"/>
    <col min="5639" max="5639" width="16.453125" style="2" bestFit="1" customWidth="1"/>
    <col min="5640" max="5894" width="9.1796875" style="2"/>
    <col min="5895" max="5895" width="16.453125" style="2" bestFit="1" customWidth="1"/>
    <col min="5896" max="6150" width="9.1796875" style="2"/>
    <col min="6151" max="6151" width="16.453125" style="2" bestFit="1" customWidth="1"/>
    <col min="6152" max="6406" width="9.1796875" style="2"/>
    <col min="6407" max="6407" width="16.453125" style="2" bestFit="1" customWidth="1"/>
    <col min="6408" max="6662" width="9.1796875" style="2"/>
    <col min="6663" max="6663" width="16.453125" style="2" bestFit="1" customWidth="1"/>
    <col min="6664" max="6918" width="9.1796875" style="2"/>
    <col min="6919" max="6919" width="16.453125" style="2" bestFit="1" customWidth="1"/>
    <col min="6920" max="7174" width="9.1796875" style="2"/>
    <col min="7175" max="7175" width="16.453125" style="2" bestFit="1" customWidth="1"/>
    <col min="7176" max="7430" width="9.1796875" style="2"/>
    <col min="7431" max="7431" width="16.453125" style="2" bestFit="1" customWidth="1"/>
    <col min="7432" max="7686" width="9.1796875" style="2"/>
    <col min="7687" max="7687" width="16.453125" style="2" bestFit="1" customWidth="1"/>
    <col min="7688" max="7942" width="9.1796875" style="2"/>
    <col min="7943" max="7943" width="16.453125" style="2" bestFit="1" customWidth="1"/>
    <col min="7944" max="8198" width="9.1796875" style="2"/>
    <col min="8199" max="8199" width="16.453125" style="2" bestFit="1" customWidth="1"/>
    <col min="8200" max="8454" width="9.1796875" style="2"/>
    <col min="8455" max="8455" width="16.453125" style="2" bestFit="1" customWidth="1"/>
    <col min="8456" max="8710" width="9.1796875" style="2"/>
    <col min="8711" max="8711" width="16.453125" style="2" bestFit="1" customWidth="1"/>
    <col min="8712" max="8966" width="9.1796875" style="2"/>
    <col min="8967" max="8967" width="16.453125" style="2" bestFit="1" customWidth="1"/>
    <col min="8968" max="9222" width="9.1796875" style="2"/>
    <col min="9223" max="9223" width="16.453125" style="2" bestFit="1" customWidth="1"/>
    <col min="9224" max="9478" width="9.1796875" style="2"/>
    <col min="9479" max="9479" width="16.453125" style="2" bestFit="1" customWidth="1"/>
    <col min="9480" max="9734" width="9.1796875" style="2"/>
    <col min="9735" max="9735" width="16.453125" style="2" bestFit="1" customWidth="1"/>
    <col min="9736" max="9990" width="9.1796875" style="2"/>
    <col min="9991" max="9991" width="16.453125" style="2" bestFit="1" customWidth="1"/>
    <col min="9992" max="10246" width="9.1796875" style="2"/>
    <col min="10247" max="10247" width="16.453125" style="2" bestFit="1" customWidth="1"/>
    <col min="10248" max="10502" width="9.1796875" style="2"/>
    <col min="10503" max="10503" width="16.453125" style="2" bestFit="1" customWidth="1"/>
    <col min="10504" max="10758" width="9.1796875" style="2"/>
    <col min="10759" max="10759" width="16.453125" style="2" bestFit="1" customWidth="1"/>
    <col min="10760" max="11014" width="9.1796875" style="2"/>
    <col min="11015" max="11015" width="16.453125" style="2" bestFit="1" customWidth="1"/>
    <col min="11016" max="11270" width="9.1796875" style="2"/>
    <col min="11271" max="11271" width="16.453125" style="2" bestFit="1" customWidth="1"/>
    <col min="11272" max="11526" width="9.1796875" style="2"/>
    <col min="11527" max="11527" width="16.453125" style="2" bestFit="1" customWidth="1"/>
    <col min="11528" max="11782" width="9.1796875" style="2"/>
    <col min="11783" max="11783" width="16.453125" style="2" bestFit="1" customWidth="1"/>
    <col min="11784" max="12038" width="9.1796875" style="2"/>
    <col min="12039" max="12039" width="16.453125" style="2" bestFit="1" customWidth="1"/>
    <col min="12040" max="12294" width="9.1796875" style="2"/>
    <col min="12295" max="12295" width="16.453125" style="2" bestFit="1" customWidth="1"/>
    <col min="12296" max="12550" width="9.1796875" style="2"/>
    <col min="12551" max="12551" width="16.453125" style="2" bestFit="1" customWidth="1"/>
    <col min="12552" max="12806" width="9.1796875" style="2"/>
    <col min="12807" max="12807" width="16.453125" style="2" bestFit="1" customWidth="1"/>
    <col min="12808" max="13062" width="9.1796875" style="2"/>
    <col min="13063" max="13063" width="16.453125" style="2" bestFit="1" customWidth="1"/>
    <col min="13064" max="13318" width="9.1796875" style="2"/>
    <col min="13319" max="13319" width="16.453125" style="2" bestFit="1" customWidth="1"/>
    <col min="13320" max="13574" width="9.1796875" style="2"/>
    <col min="13575" max="13575" width="16.453125" style="2" bestFit="1" customWidth="1"/>
    <col min="13576" max="13830" width="9.1796875" style="2"/>
    <col min="13831" max="13831" width="16.453125" style="2" bestFit="1" customWidth="1"/>
    <col min="13832" max="14086" width="9.1796875" style="2"/>
    <col min="14087" max="14087" width="16.453125" style="2" bestFit="1" customWidth="1"/>
    <col min="14088" max="14342" width="9.1796875" style="2"/>
    <col min="14343" max="14343" width="16.453125" style="2" bestFit="1" customWidth="1"/>
    <col min="14344" max="14598" width="9.1796875" style="2"/>
    <col min="14599" max="14599" width="16.453125" style="2" bestFit="1" customWidth="1"/>
    <col min="14600" max="14854" width="9.1796875" style="2"/>
    <col min="14855" max="14855" width="16.453125" style="2" bestFit="1" customWidth="1"/>
    <col min="14856" max="15110" width="9.1796875" style="2"/>
    <col min="15111" max="15111" width="16.453125" style="2" bestFit="1" customWidth="1"/>
    <col min="15112" max="15366" width="9.1796875" style="2"/>
    <col min="15367" max="15367" width="16.453125" style="2" bestFit="1" customWidth="1"/>
    <col min="15368" max="15622" width="9.1796875" style="2"/>
    <col min="15623" max="15623" width="16.453125" style="2" bestFit="1" customWidth="1"/>
    <col min="15624" max="15878" width="9.1796875" style="2"/>
    <col min="15879" max="15879" width="16.453125" style="2" bestFit="1" customWidth="1"/>
    <col min="15880" max="16134" width="9.1796875" style="2"/>
    <col min="16135" max="16135" width="16.453125" style="2" bestFit="1" customWidth="1"/>
    <col min="16136" max="16384" width="9.1796875" style="2"/>
  </cols>
  <sheetData>
    <row r="20" spans="7:7" x14ac:dyDescent="0.25">
      <c r="G20" s="1"/>
    </row>
    <row r="28" spans="7:7" x14ac:dyDescent="0.25">
      <c r="G28" s="1"/>
    </row>
  </sheetData>
  <pageMargins left="0.74803149606299213" right="0.74803149606299213" top="0.98425196850393704" bottom="0.98425196850393704" header="0.51181102362204722" footer="0.51181102362204722"/>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67BD6-EED1-4C7C-9472-5296C6FE1B4B}">
  <sheetPr codeName="Sheet8">
    <tabColor rgb="FF3D6497"/>
  </sheetPr>
  <dimension ref="B1:T86"/>
  <sheetViews>
    <sheetView showGridLines="0" workbookViewId="0"/>
  </sheetViews>
  <sheetFormatPr defaultColWidth="9.1796875" defaultRowHeight="12.5" x14ac:dyDescent="0.25"/>
  <cols>
    <col min="1" max="1" width="1.81640625" style="123" customWidth="1"/>
    <col min="2" max="2" width="4.81640625" style="123" customWidth="1"/>
    <col min="3" max="3" width="38.54296875" style="123" customWidth="1"/>
    <col min="4" max="17" width="10.26953125" style="123" customWidth="1"/>
    <col min="18" max="18" width="15.1796875" style="123" customWidth="1"/>
    <col min="19" max="19" width="3.81640625" style="123" customWidth="1"/>
    <col min="20" max="23" width="7.453125" style="123" bestFit="1" customWidth="1"/>
    <col min="24" max="24" width="8.81640625" style="123" customWidth="1"/>
    <col min="25" max="25" width="9.453125" style="123" customWidth="1"/>
    <col min="26" max="16384" width="9.1796875" style="123"/>
  </cols>
  <sheetData>
    <row r="1" spans="2:20" ht="14.5" x14ac:dyDescent="0.35">
      <c r="B1" s="250" t="s">
        <v>272</v>
      </c>
      <c r="C1" s="250"/>
      <c r="D1" s="250"/>
      <c r="E1" s="250"/>
      <c r="F1" s="250"/>
      <c r="G1" s="250"/>
      <c r="H1" s="250"/>
      <c r="I1" s="250"/>
      <c r="J1" s="250"/>
      <c r="K1" s="250"/>
      <c r="L1" s="250"/>
      <c r="M1" s="250"/>
      <c r="N1" s="250"/>
      <c r="O1" s="250"/>
      <c r="P1" s="250"/>
      <c r="Q1" s="250"/>
      <c r="R1" s="250"/>
    </row>
    <row r="2" spans="2:20" ht="14.5" x14ac:dyDescent="0.35">
      <c r="B2" s="255" t="s">
        <v>125</v>
      </c>
      <c r="C2" s="255"/>
      <c r="D2" s="255"/>
      <c r="E2" s="255"/>
      <c r="F2" s="255"/>
      <c r="G2" s="255"/>
      <c r="H2" s="255"/>
      <c r="I2" s="255"/>
      <c r="J2" s="255"/>
      <c r="K2" s="255"/>
      <c r="L2" s="255"/>
      <c r="M2" s="255"/>
      <c r="N2" s="255"/>
      <c r="O2" s="255"/>
      <c r="P2" s="255"/>
      <c r="Q2" s="255"/>
      <c r="R2" s="255"/>
    </row>
    <row r="3" spans="2:20" s="4" customFormat="1" ht="14.5" x14ac:dyDescent="0.35">
      <c r="B3" s="252" t="s">
        <v>165</v>
      </c>
      <c r="C3" s="252"/>
      <c r="D3" s="252"/>
      <c r="E3" s="252"/>
      <c r="F3" s="252"/>
      <c r="G3" s="252"/>
      <c r="H3" s="252"/>
      <c r="I3" s="252"/>
      <c r="J3" s="252"/>
      <c r="K3" s="252"/>
      <c r="L3" s="252"/>
      <c r="M3" s="252"/>
      <c r="N3" s="252"/>
      <c r="O3" s="252"/>
      <c r="P3" s="252"/>
      <c r="Q3" s="252"/>
      <c r="R3" s="252"/>
    </row>
    <row r="4" spans="2:20" s="3" customFormat="1" ht="12.75" customHeight="1" x14ac:dyDescent="0.3">
      <c r="C4" s="256"/>
    </row>
    <row r="5" spans="2:20" s="3" customFormat="1" ht="12.75" customHeight="1" x14ac:dyDescent="0.3">
      <c r="B5" s="300" t="s">
        <v>198</v>
      </c>
      <c r="C5" s="300"/>
      <c r="D5" s="300"/>
      <c r="E5" s="300"/>
      <c r="F5" s="300"/>
      <c r="G5" s="300"/>
      <c r="H5" s="300"/>
      <c r="I5" s="300"/>
      <c r="J5" s="300"/>
      <c r="K5" s="300"/>
      <c r="L5" s="300"/>
      <c r="M5" s="300"/>
      <c r="N5" s="300"/>
      <c r="O5" s="300"/>
      <c r="P5" s="300"/>
      <c r="Q5" s="300"/>
      <c r="R5" s="300"/>
    </row>
    <row r="6" spans="2:20" s="3" customFormat="1" ht="6.75" customHeight="1" thickBot="1" x14ac:dyDescent="0.35">
      <c r="C6" s="223"/>
    </row>
    <row r="7" spans="2:20" s="3" customFormat="1" ht="12.75" customHeight="1" x14ac:dyDescent="0.3">
      <c r="B7" s="783" t="s">
        <v>120</v>
      </c>
      <c r="C7" s="784"/>
      <c r="D7" s="786" t="s">
        <v>268</v>
      </c>
      <c r="E7" s="787"/>
      <c r="F7" s="787"/>
      <c r="G7" s="787"/>
      <c r="H7" s="787"/>
      <c r="I7" s="787"/>
      <c r="J7" s="787"/>
      <c r="K7" s="787"/>
      <c r="L7" s="787"/>
      <c r="M7" s="787"/>
      <c r="N7" s="787"/>
      <c r="O7" s="787"/>
      <c r="P7" s="787"/>
      <c r="Q7" s="787"/>
      <c r="R7" s="788"/>
    </row>
    <row r="8" spans="2:20" s="3" customFormat="1" ht="12.75" customHeight="1" x14ac:dyDescent="0.3">
      <c r="B8" s="785"/>
      <c r="C8" s="683"/>
      <c r="D8" s="773" t="s">
        <v>59</v>
      </c>
      <c r="E8" s="771" t="s">
        <v>60</v>
      </c>
      <c r="F8" s="774" t="s">
        <v>61</v>
      </c>
      <c r="G8" s="771" t="s">
        <v>62</v>
      </c>
      <c r="H8" s="771" t="s">
        <v>63</v>
      </c>
      <c r="I8" s="771" t="s">
        <v>64</v>
      </c>
      <c r="J8" s="771" t="s">
        <v>65</v>
      </c>
      <c r="K8" s="771" t="s">
        <v>2</v>
      </c>
      <c r="L8" s="771" t="s">
        <v>3</v>
      </c>
      <c r="M8" s="771" t="s">
        <v>4</v>
      </c>
      <c r="N8" s="771" t="s">
        <v>5</v>
      </c>
      <c r="O8" s="771" t="s">
        <v>6</v>
      </c>
      <c r="P8" s="771" t="s">
        <v>7</v>
      </c>
      <c r="Q8" s="772" t="s">
        <v>8</v>
      </c>
      <c r="R8" s="257" t="s">
        <v>164</v>
      </c>
    </row>
    <row r="9" spans="2:20" s="3" customFormat="1" ht="26" x14ac:dyDescent="0.3">
      <c r="B9" s="785"/>
      <c r="C9" s="683"/>
      <c r="D9" s="773"/>
      <c r="E9" s="771"/>
      <c r="F9" s="774"/>
      <c r="G9" s="771"/>
      <c r="H9" s="771"/>
      <c r="I9" s="771"/>
      <c r="J9" s="771"/>
      <c r="K9" s="771"/>
      <c r="L9" s="771"/>
      <c r="M9" s="771"/>
      <c r="N9" s="771"/>
      <c r="O9" s="771"/>
      <c r="P9" s="771"/>
      <c r="Q9" s="772"/>
      <c r="R9" s="225" t="s">
        <v>195</v>
      </c>
      <c r="S9" s="226"/>
    </row>
    <row r="10" spans="2:20" s="131" customFormat="1" ht="12.75" customHeight="1" x14ac:dyDescent="0.3">
      <c r="B10" s="789" t="s">
        <v>121</v>
      </c>
      <c r="C10" s="790"/>
      <c r="D10" s="518">
        <v>15000</v>
      </c>
      <c r="E10" s="259">
        <v>15000</v>
      </c>
      <c r="F10" s="258">
        <v>15000</v>
      </c>
      <c r="G10" s="259">
        <v>15000</v>
      </c>
      <c r="H10" s="259">
        <v>15000</v>
      </c>
      <c r="I10" s="259">
        <v>15000</v>
      </c>
      <c r="J10" s="522">
        <v>15795</v>
      </c>
      <c r="K10" s="522">
        <v>16365</v>
      </c>
      <c r="L10" s="522">
        <v>16910</v>
      </c>
      <c r="M10" s="522">
        <v>17335</v>
      </c>
      <c r="N10" s="522">
        <v>17495</v>
      </c>
      <c r="O10" s="522">
        <v>17775</v>
      </c>
      <c r="P10" s="522">
        <v>18330</v>
      </c>
      <c r="Q10" s="520">
        <v>18935</v>
      </c>
      <c r="R10" s="248">
        <v>19390</v>
      </c>
    </row>
    <row r="11" spans="2:20" s="131" customFormat="1" ht="12.75" customHeight="1" x14ac:dyDescent="0.3">
      <c r="B11" s="791" t="s">
        <v>122</v>
      </c>
      <c r="C11" s="792"/>
      <c r="D11" s="519"/>
      <c r="E11" s="261"/>
      <c r="F11" s="260"/>
      <c r="G11" s="261"/>
      <c r="H11" s="261"/>
      <c r="I11" s="261"/>
      <c r="J11" s="523"/>
      <c r="K11" s="523"/>
      <c r="L11" s="523"/>
      <c r="M11" s="523"/>
      <c r="N11" s="523">
        <v>21000</v>
      </c>
      <c r="O11" s="523">
        <v>21000</v>
      </c>
      <c r="P11" s="523">
        <v>25000</v>
      </c>
      <c r="Q11" s="521">
        <v>25725</v>
      </c>
      <c r="R11" s="247">
        <v>26575</v>
      </c>
    </row>
    <row r="12" spans="2:20" s="3" customFormat="1" ht="12.75" customHeight="1" x14ac:dyDescent="0.3">
      <c r="B12" s="779" t="s">
        <v>66</v>
      </c>
      <c r="C12" s="780"/>
      <c r="D12" s="524"/>
      <c r="E12" s="326"/>
      <c r="F12" s="326"/>
      <c r="G12" s="326"/>
      <c r="H12" s="326"/>
      <c r="I12" s="326"/>
      <c r="J12" s="326"/>
      <c r="K12" s="326"/>
      <c r="L12" s="326"/>
      <c r="M12" s="326"/>
      <c r="N12" s="326"/>
      <c r="O12" s="326"/>
      <c r="P12" s="326"/>
      <c r="Q12" s="327"/>
      <c r="R12" s="266"/>
    </row>
    <row r="13" spans="2:20" s="3" customFormat="1" ht="12.75" customHeight="1" x14ac:dyDescent="0.3">
      <c r="B13" s="777">
        <v>2007</v>
      </c>
      <c r="C13" s="778"/>
      <c r="D13" s="190" t="s">
        <v>169</v>
      </c>
      <c r="E13" s="526" t="s">
        <v>169</v>
      </c>
      <c r="F13" s="526" t="s">
        <v>169</v>
      </c>
      <c r="G13" s="526" t="s">
        <v>169</v>
      </c>
      <c r="H13" s="526" t="s">
        <v>169</v>
      </c>
      <c r="I13" s="526" t="s">
        <v>169</v>
      </c>
      <c r="J13" s="526" t="s">
        <v>169</v>
      </c>
      <c r="K13" s="526" t="s">
        <v>169</v>
      </c>
      <c r="L13" s="526" t="s">
        <v>169</v>
      </c>
      <c r="M13" s="527" t="s">
        <v>169</v>
      </c>
      <c r="N13" s="527" t="s">
        <v>169</v>
      </c>
      <c r="O13" s="527" t="s">
        <v>169</v>
      </c>
      <c r="P13" s="527" t="s">
        <v>169</v>
      </c>
      <c r="Q13" s="525" t="s">
        <v>169</v>
      </c>
      <c r="R13" s="377" t="s">
        <v>169</v>
      </c>
    </row>
    <row r="14" spans="2:20" s="3" customFormat="1" ht="12.75" customHeight="1" x14ac:dyDescent="0.3">
      <c r="B14" s="777">
        <v>2008</v>
      </c>
      <c r="C14" s="778"/>
      <c r="D14" s="190" t="s">
        <v>169</v>
      </c>
      <c r="E14" s="191" t="s">
        <v>169</v>
      </c>
      <c r="F14" s="191">
        <v>15</v>
      </c>
      <c r="G14" s="191">
        <v>15</v>
      </c>
      <c r="H14" s="191">
        <v>15</v>
      </c>
      <c r="I14" s="191">
        <v>10</v>
      </c>
      <c r="J14" s="191">
        <v>5</v>
      </c>
      <c r="K14" s="191">
        <v>5</v>
      </c>
      <c r="L14" s="191">
        <v>10</v>
      </c>
      <c r="M14" s="191">
        <v>10</v>
      </c>
      <c r="N14" s="191">
        <v>5</v>
      </c>
      <c r="O14" s="191">
        <v>5</v>
      </c>
      <c r="P14" s="191">
        <v>5</v>
      </c>
      <c r="Q14" s="328">
        <v>5</v>
      </c>
      <c r="R14" s="235">
        <v>5</v>
      </c>
      <c r="S14" s="226"/>
      <c r="T14" s="43"/>
    </row>
    <row r="15" spans="2:20" s="3" customFormat="1" ht="12.75" customHeight="1" x14ac:dyDescent="0.3">
      <c r="B15" s="777">
        <v>2009</v>
      </c>
      <c r="C15" s="778"/>
      <c r="D15" s="190" t="s">
        <v>169</v>
      </c>
      <c r="E15" s="191" t="s">
        <v>169</v>
      </c>
      <c r="F15" s="191" t="s">
        <v>169</v>
      </c>
      <c r="G15" s="191">
        <v>25</v>
      </c>
      <c r="H15" s="191">
        <v>25</v>
      </c>
      <c r="I15" s="191">
        <v>25</v>
      </c>
      <c r="J15" s="191">
        <v>10</v>
      </c>
      <c r="K15" s="191">
        <v>10</v>
      </c>
      <c r="L15" s="191">
        <v>15</v>
      </c>
      <c r="M15" s="191">
        <v>10</v>
      </c>
      <c r="N15" s="191">
        <v>10</v>
      </c>
      <c r="O15" s="191">
        <v>10</v>
      </c>
      <c r="P15" s="191">
        <v>10</v>
      </c>
      <c r="Q15" s="328">
        <v>10</v>
      </c>
      <c r="R15" s="235">
        <v>5</v>
      </c>
    </row>
    <row r="16" spans="2:20" s="3" customFormat="1" ht="12.75" customHeight="1" x14ac:dyDescent="0.3">
      <c r="B16" s="777">
        <v>2010</v>
      </c>
      <c r="C16" s="778"/>
      <c r="D16" s="190" t="s">
        <v>169</v>
      </c>
      <c r="E16" s="191" t="s">
        <v>169</v>
      </c>
      <c r="F16" s="191" t="s">
        <v>169</v>
      </c>
      <c r="G16" s="191" t="s">
        <v>169</v>
      </c>
      <c r="H16" s="191">
        <v>35</v>
      </c>
      <c r="I16" s="191">
        <v>50</v>
      </c>
      <c r="J16" s="191">
        <v>55</v>
      </c>
      <c r="K16" s="191">
        <v>65</v>
      </c>
      <c r="L16" s="191">
        <v>60</v>
      </c>
      <c r="M16" s="191">
        <v>65</v>
      </c>
      <c r="N16" s="191">
        <v>50</v>
      </c>
      <c r="O16" s="191">
        <v>55</v>
      </c>
      <c r="P16" s="191">
        <v>45</v>
      </c>
      <c r="Q16" s="328">
        <v>40</v>
      </c>
      <c r="R16" s="235">
        <v>25</v>
      </c>
    </row>
    <row r="17" spans="2:18" s="3" customFormat="1" ht="12.75" customHeight="1" x14ac:dyDescent="0.3">
      <c r="B17" s="777">
        <v>2011</v>
      </c>
      <c r="C17" s="778"/>
      <c r="D17" s="190" t="s">
        <v>169</v>
      </c>
      <c r="E17" s="191" t="s">
        <v>169</v>
      </c>
      <c r="F17" s="191" t="s">
        <v>169</v>
      </c>
      <c r="G17" s="191" t="s">
        <v>169</v>
      </c>
      <c r="H17" s="191" t="s">
        <v>168</v>
      </c>
      <c r="I17" s="191">
        <v>75</v>
      </c>
      <c r="J17" s="191">
        <v>80</v>
      </c>
      <c r="K17" s="191">
        <v>100</v>
      </c>
      <c r="L17" s="191">
        <v>100</v>
      </c>
      <c r="M17" s="191">
        <v>95</v>
      </c>
      <c r="N17" s="191">
        <v>85</v>
      </c>
      <c r="O17" s="191">
        <v>80</v>
      </c>
      <c r="P17" s="191">
        <v>65</v>
      </c>
      <c r="Q17" s="328">
        <v>60</v>
      </c>
      <c r="R17" s="235">
        <v>45</v>
      </c>
    </row>
    <row r="18" spans="2:18" s="3" customFormat="1" ht="12.75" customHeight="1" x14ac:dyDescent="0.3">
      <c r="B18" s="777">
        <v>2012</v>
      </c>
      <c r="C18" s="778"/>
      <c r="D18" s="190" t="s">
        <v>169</v>
      </c>
      <c r="E18" s="191" t="s">
        <v>169</v>
      </c>
      <c r="F18" s="191" t="s">
        <v>169</v>
      </c>
      <c r="G18" s="191" t="s">
        <v>169</v>
      </c>
      <c r="H18" s="191" t="s">
        <v>169</v>
      </c>
      <c r="I18" s="191" t="s">
        <v>169</v>
      </c>
      <c r="J18" s="191">
        <v>75</v>
      </c>
      <c r="K18" s="191">
        <v>95</v>
      </c>
      <c r="L18" s="191">
        <v>115</v>
      </c>
      <c r="M18" s="191">
        <v>120</v>
      </c>
      <c r="N18" s="191">
        <v>105</v>
      </c>
      <c r="O18" s="191">
        <v>90</v>
      </c>
      <c r="P18" s="191">
        <v>75</v>
      </c>
      <c r="Q18" s="328">
        <v>60</v>
      </c>
      <c r="R18" s="235">
        <v>45</v>
      </c>
    </row>
    <row r="19" spans="2:18" s="3" customFormat="1" ht="12.75" customHeight="1" x14ac:dyDescent="0.3">
      <c r="B19" s="777">
        <v>2013</v>
      </c>
      <c r="C19" s="778"/>
      <c r="D19" s="190" t="s">
        <v>169</v>
      </c>
      <c r="E19" s="191" t="s">
        <v>169</v>
      </c>
      <c r="F19" s="191" t="s">
        <v>169</v>
      </c>
      <c r="G19" s="191" t="s">
        <v>169</v>
      </c>
      <c r="H19" s="191" t="s">
        <v>169</v>
      </c>
      <c r="I19" s="191" t="s">
        <v>169</v>
      </c>
      <c r="J19" s="191" t="s">
        <v>169</v>
      </c>
      <c r="K19" s="191">
        <v>85</v>
      </c>
      <c r="L19" s="191">
        <v>110</v>
      </c>
      <c r="M19" s="191">
        <v>120</v>
      </c>
      <c r="N19" s="191">
        <v>110</v>
      </c>
      <c r="O19" s="191">
        <v>110</v>
      </c>
      <c r="P19" s="191">
        <v>90</v>
      </c>
      <c r="Q19" s="328">
        <v>90</v>
      </c>
      <c r="R19" s="235">
        <v>70</v>
      </c>
    </row>
    <row r="20" spans="2:18" s="3" customFormat="1" ht="12.75" customHeight="1" x14ac:dyDescent="0.3">
      <c r="B20" s="777">
        <v>2014</v>
      </c>
      <c r="C20" s="778"/>
      <c r="D20" s="190" t="s">
        <v>169</v>
      </c>
      <c r="E20" s="191" t="s">
        <v>169</v>
      </c>
      <c r="F20" s="191" t="s">
        <v>169</v>
      </c>
      <c r="G20" s="191" t="s">
        <v>169</v>
      </c>
      <c r="H20" s="191" t="s">
        <v>169</v>
      </c>
      <c r="I20" s="191" t="s">
        <v>169</v>
      </c>
      <c r="J20" s="191" t="s">
        <v>169</v>
      </c>
      <c r="K20" s="191" t="s">
        <v>169</v>
      </c>
      <c r="L20" s="191">
        <v>95</v>
      </c>
      <c r="M20" s="191">
        <v>115</v>
      </c>
      <c r="N20" s="191">
        <v>125</v>
      </c>
      <c r="O20" s="191">
        <v>135</v>
      </c>
      <c r="P20" s="191">
        <v>135</v>
      </c>
      <c r="Q20" s="328">
        <v>140</v>
      </c>
      <c r="R20" s="235">
        <v>115</v>
      </c>
    </row>
    <row r="21" spans="2:18" s="3" customFormat="1" ht="12.75" customHeight="1" x14ac:dyDescent="0.3">
      <c r="B21" s="777">
        <v>2015</v>
      </c>
      <c r="C21" s="778"/>
      <c r="D21" s="190" t="s">
        <v>169</v>
      </c>
      <c r="E21" s="191" t="s">
        <v>169</v>
      </c>
      <c r="F21" s="191" t="s">
        <v>169</v>
      </c>
      <c r="G21" s="191" t="s">
        <v>169</v>
      </c>
      <c r="H21" s="191" t="s">
        <v>169</v>
      </c>
      <c r="I21" s="191" t="s">
        <v>169</v>
      </c>
      <c r="J21" s="191" t="s">
        <v>169</v>
      </c>
      <c r="K21" s="191" t="s">
        <v>169</v>
      </c>
      <c r="L21" s="191" t="s">
        <v>169</v>
      </c>
      <c r="M21" s="191">
        <v>80</v>
      </c>
      <c r="N21" s="191">
        <v>100</v>
      </c>
      <c r="O21" s="191">
        <v>110</v>
      </c>
      <c r="P21" s="191">
        <v>120</v>
      </c>
      <c r="Q21" s="328">
        <v>115</v>
      </c>
      <c r="R21" s="235">
        <v>95</v>
      </c>
    </row>
    <row r="22" spans="2:18" s="3" customFormat="1" ht="12.75" customHeight="1" x14ac:dyDescent="0.3">
      <c r="B22" s="777">
        <v>2016</v>
      </c>
      <c r="C22" s="778"/>
      <c r="D22" s="190" t="s">
        <v>169</v>
      </c>
      <c r="E22" s="191" t="s">
        <v>169</v>
      </c>
      <c r="F22" s="191" t="s">
        <v>169</v>
      </c>
      <c r="G22" s="191" t="s">
        <v>169</v>
      </c>
      <c r="H22" s="191" t="s">
        <v>169</v>
      </c>
      <c r="I22" s="191" t="s">
        <v>169</v>
      </c>
      <c r="J22" s="191" t="s">
        <v>169</v>
      </c>
      <c r="K22" s="191" t="s">
        <v>169</v>
      </c>
      <c r="L22" s="191" t="s">
        <v>169</v>
      </c>
      <c r="M22" s="191" t="s">
        <v>169</v>
      </c>
      <c r="N22" s="191">
        <v>130</v>
      </c>
      <c r="O22" s="191">
        <v>155</v>
      </c>
      <c r="P22" s="191">
        <v>155</v>
      </c>
      <c r="Q22" s="328">
        <v>145</v>
      </c>
      <c r="R22" s="235">
        <v>130</v>
      </c>
    </row>
    <row r="23" spans="2:18" s="3" customFormat="1" ht="12.75" customHeight="1" x14ac:dyDescent="0.3">
      <c r="B23" s="777">
        <v>2017</v>
      </c>
      <c r="C23" s="778"/>
      <c r="D23" s="190" t="s">
        <v>169</v>
      </c>
      <c r="E23" s="191" t="s">
        <v>169</v>
      </c>
      <c r="F23" s="191" t="s">
        <v>169</v>
      </c>
      <c r="G23" s="191" t="s">
        <v>169</v>
      </c>
      <c r="H23" s="191" t="s">
        <v>169</v>
      </c>
      <c r="I23" s="191" t="s">
        <v>169</v>
      </c>
      <c r="J23" s="191" t="s">
        <v>169</v>
      </c>
      <c r="K23" s="191" t="s">
        <v>169</v>
      </c>
      <c r="L23" s="191" t="s">
        <v>169</v>
      </c>
      <c r="M23" s="191" t="s">
        <v>169</v>
      </c>
      <c r="N23" s="191" t="s">
        <v>169</v>
      </c>
      <c r="O23" s="191">
        <v>80</v>
      </c>
      <c r="P23" s="191">
        <v>80</v>
      </c>
      <c r="Q23" s="328">
        <v>85</v>
      </c>
      <c r="R23" s="235">
        <v>85</v>
      </c>
    </row>
    <row r="24" spans="2:18" s="3" customFormat="1" ht="12.75" customHeight="1" x14ac:dyDescent="0.3">
      <c r="B24" s="267"/>
      <c r="C24" s="268">
        <v>2018</v>
      </c>
      <c r="D24" s="190" t="s">
        <v>169</v>
      </c>
      <c r="E24" s="191" t="s">
        <v>169</v>
      </c>
      <c r="F24" s="191" t="s">
        <v>169</v>
      </c>
      <c r="G24" s="191" t="s">
        <v>169</v>
      </c>
      <c r="H24" s="191" t="s">
        <v>169</v>
      </c>
      <c r="I24" s="191" t="s">
        <v>169</v>
      </c>
      <c r="J24" s="191" t="s">
        <v>169</v>
      </c>
      <c r="K24" s="191" t="s">
        <v>169</v>
      </c>
      <c r="L24" s="191" t="s">
        <v>169</v>
      </c>
      <c r="M24" s="191" t="s">
        <v>169</v>
      </c>
      <c r="N24" s="191" t="s">
        <v>169</v>
      </c>
      <c r="O24" s="191" t="s">
        <v>169</v>
      </c>
      <c r="P24" s="191">
        <v>75</v>
      </c>
      <c r="Q24" s="328">
        <v>100</v>
      </c>
      <c r="R24" s="235">
        <v>100</v>
      </c>
    </row>
    <row r="25" spans="2:18" s="3" customFormat="1" ht="12.75" customHeight="1" x14ac:dyDescent="0.3">
      <c r="B25" s="407"/>
      <c r="C25" s="408">
        <v>2019</v>
      </c>
      <c r="D25" s="190" t="s">
        <v>169</v>
      </c>
      <c r="E25" s="191" t="s">
        <v>169</v>
      </c>
      <c r="F25" s="191" t="s">
        <v>169</v>
      </c>
      <c r="G25" s="191" t="s">
        <v>169</v>
      </c>
      <c r="H25" s="191" t="s">
        <v>169</v>
      </c>
      <c r="I25" s="191" t="s">
        <v>169</v>
      </c>
      <c r="J25" s="191" t="s">
        <v>169</v>
      </c>
      <c r="K25" s="191" t="s">
        <v>169</v>
      </c>
      <c r="L25" s="191" t="s">
        <v>169</v>
      </c>
      <c r="M25" s="191" t="s">
        <v>169</v>
      </c>
      <c r="N25" s="191" t="s">
        <v>169</v>
      </c>
      <c r="O25" s="191" t="s">
        <v>169</v>
      </c>
      <c r="P25" s="191" t="s">
        <v>169</v>
      </c>
      <c r="Q25" s="328">
        <v>80</v>
      </c>
      <c r="R25" s="235">
        <v>110</v>
      </c>
    </row>
    <row r="26" spans="2:18" s="3" customFormat="1" ht="12.75" customHeight="1" thickBot="1" x14ac:dyDescent="0.35">
      <c r="B26" s="775">
        <v>2020</v>
      </c>
      <c r="C26" s="776"/>
      <c r="D26" s="190" t="s">
        <v>169</v>
      </c>
      <c r="E26" s="191" t="s">
        <v>169</v>
      </c>
      <c r="F26" s="191" t="s">
        <v>169</v>
      </c>
      <c r="G26" s="191" t="s">
        <v>169</v>
      </c>
      <c r="H26" s="191" t="s">
        <v>169</v>
      </c>
      <c r="I26" s="191" t="s">
        <v>169</v>
      </c>
      <c r="J26" s="191" t="s">
        <v>169</v>
      </c>
      <c r="K26" s="191" t="s">
        <v>169</v>
      </c>
      <c r="L26" s="191" t="s">
        <v>169</v>
      </c>
      <c r="M26" s="191" t="s">
        <v>169</v>
      </c>
      <c r="N26" s="191" t="s">
        <v>169</v>
      </c>
      <c r="O26" s="191" t="s">
        <v>169</v>
      </c>
      <c r="P26" s="191" t="s">
        <v>169</v>
      </c>
      <c r="Q26" s="328" t="s">
        <v>169</v>
      </c>
      <c r="R26" s="235">
        <v>85</v>
      </c>
    </row>
    <row r="27" spans="2:18" s="3" customFormat="1" ht="30" customHeight="1" thickBot="1" x14ac:dyDescent="0.35">
      <c r="B27" s="759" t="s">
        <v>193</v>
      </c>
      <c r="C27" s="760"/>
      <c r="D27" s="197" t="s">
        <v>169</v>
      </c>
      <c r="E27" s="199" t="s">
        <v>169</v>
      </c>
      <c r="F27" s="199">
        <v>15</v>
      </c>
      <c r="G27" s="199">
        <v>40</v>
      </c>
      <c r="H27" s="199">
        <v>80</v>
      </c>
      <c r="I27" s="199">
        <v>160</v>
      </c>
      <c r="J27" s="199">
        <v>230</v>
      </c>
      <c r="K27" s="199">
        <v>365</v>
      </c>
      <c r="L27" s="199">
        <v>500</v>
      </c>
      <c r="M27" s="199">
        <v>615</v>
      </c>
      <c r="N27" s="199">
        <v>720</v>
      </c>
      <c r="O27" s="199">
        <v>830</v>
      </c>
      <c r="P27" s="199">
        <v>855</v>
      </c>
      <c r="Q27" s="322">
        <v>925</v>
      </c>
      <c r="R27" s="238">
        <v>915</v>
      </c>
    </row>
    <row r="28" spans="2:18" s="3" customFormat="1" ht="12.75" customHeight="1" x14ac:dyDescent="0.3">
      <c r="B28" s="747" t="s">
        <v>54</v>
      </c>
      <c r="C28" s="747"/>
      <c r="D28" s="747"/>
      <c r="E28" s="246"/>
      <c r="F28" s="246"/>
      <c r="G28" s="246"/>
      <c r="K28" s="269"/>
      <c r="L28" s="269"/>
      <c r="M28" s="269"/>
      <c r="N28" s="269"/>
      <c r="O28" s="269"/>
      <c r="P28" s="269"/>
      <c r="Q28" s="269"/>
      <c r="R28" s="269" t="s">
        <v>68</v>
      </c>
    </row>
    <row r="29" spans="2:18" s="3" customFormat="1" ht="12.75" customHeight="1" x14ac:dyDescent="0.3"/>
    <row r="30" spans="2:18" s="3" customFormat="1" ht="12.75" customHeight="1" x14ac:dyDescent="0.3"/>
    <row r="31" spans="2:18" s="3" customFormat="1" ht="12.75" customHeight="1" x14ac:dyDescent="0.3">
      <c r="B31" s="300" t="s">
        <v>201</v>
      </c>
      <c r="C31" s="300"/>
      <c r="D31" s="300"/>
      <c r="E31" s="300"/>
      <c r="F31" s="300"/>
      <c r="G31" s="300"/>
      <c r="H31" s="300"/>
      <c r="I31" s="300"/>
      <c r="J31" s="300"/>
      <c r="K31" s="300"/>
      <c r="L31" s="300"/>
      <c r="M31" s="300"/>
      <c r="N31" s="300"/>
      <c r="O31" s="300"/>
      <c r="P31" s="300"/>
      <c r="Q31" s="300"/>
      <c r="R31" s="300"/>
    </row>
    <row r="32" spans="2:18" s="3" customFormat="1" ht="6.75" customHeight="1" thickBot="1" x14ac:dyDescent="0.35">
      <c r="C32" s="223"/>
    </row>
    <row r="33" spans="2:20" s="3" customFormat="1" ht="12.75" customHeight="1" x14ac:dyDescent="0.3">
      <c r="B33" s="783" t="s">
        <v>120</v>
      </c>
      <c r="C33" s="784"/>
      <c r="D33" s="786" t="s">
        <v>269</v>
      </c>
      <c r="E33" s="787"/>
      <c r="F33" s="787"/>
      <c r="G33" s="787"/>
      <c r="H33" s="787"/>
      <c r="I33" s="787"/>
      <c r="J33" s="787"/>
      <c r="K33" s="787"/>
      <c r="L33" s="787"/>
      <c r="M33" s="787"/>
      <c r="N33" s="787"/>
      <c r="O33" s="787"/>
      <c r="P33" s="787"/>
      <c r="Q33" s="787"/>
      <c r="R33" s="788"/>
    </row>
    <row r="34" spans="2:20" s="3" customFormat="1" ht="12.75" customHeight="1" x14ac:dyDescent="0.3">
      <c r="B34" s="785"/>
      <c r="C34" s="683"/>
      <c r="D34" s="773" t="s">
        <v>59</v>
      </c>
      <c r="E34" s="771" t="s">
        <v>60</v>
      </c>
      <c r="F34" s="774" t="s">
        <v>61</v>
      </c>
      <c r="G34" s="771" t="s">
        <v>62</v>
      </c>
      <c r="H34" s="771" t="s">
        <v>63</v>
      </c>
      <c r="I34" s="771" t="s">
        <v>64</v>
      </c>
      <c r="J34" s="771" t="s">
        <v>65</v>
      </c>
      <c r="K34" s="771" t="s">
        <v>2</v>
      </c>
      <c r="L34" s="771" t="s">
        <v>3</v>
      </c>
      <c r="M34" s="771" t="s">
        <v>4</v>
      </c>
      <c r="N34" s="771" t="s">
        <v>5</v>
      </c>
      <c r="O34" s="771" t="s">
        <v>6</v>
      </c>
      <c r="P34" s="771" t="s">
        <v>7</v>
      </c>
      <c r="Q34" s="772" t="s">
        <v>8</v>
      </c>
      <c r="R34" s="257" t="s">
        <v>164</v>
      </c>
    </row>
    <row r="35" spans="2:20" s="3" customFormat="1" ht="26" x14ac:dyDescent="0.3">
      <c r="B35" s="785"/>
      <c r="C35" s="683"/>
      <c r="D35" s="773"/>
      <c r="E35" s="771"/>
      <c r="F35" s="774"/>
      <c r="G35" s="771"/>
      <c r="H35" s="771"/>
      <c r="I35" s="771"/>
      <c r="J35" s="771"/>
      <c r="K35" s="771"/>
      <c r="L35" s="771"/>
      <c r="M35" s="771"/>
      <c r="N35" s="771"/>
      <c r="O35" s="771"/>
      <c r="P35" s="771"/>
      <c r="Q35" s="772"/>
      <c r="R35" s="225" t="s">
        <v>195</v>
      </c>
      <c r="S35" s="226"/>
    </row>
    <row r="36" spans="2:20" s="131" customFormat="1" ht="12.75" customHeight="1" x14ac:dyDescent="0.3">
      <c r="B36" s="789" t="s">
        <v>121</v>
      </c>
      <c r="C36" s="790"/>
      <c r="D36" s="518">
        <v>15000</v>
      </c>
      <c r="E36" s="259">
        <v>15000</v>
      </c>
      <c r="F36" s="258">
        <v>15000</v>
      </c>
      <c r="G36" s="259">
        <v>15000</v>
      </c>
      <c r="H36" s="259">
        <v>15000</v>
      </c>
      <c r="I36" s="259">
        <v>15000</v>
      </c>
      <c r="J36" s="522">
        <v>15795</v>
      </c>
      <c r="K36" s="522">
        <v>16365</v>
      </c>
      <c r="L36" s="522">
        <v>16910</v>
      </c>
      <c r="M36" s="522">
        <v>17335</v>
      </c>
      <c r="N36" s="522">
        <v>17495</v>
      </c>
      <c r="O36" s="522">
        <v>17775</v>
      </c>
      <c r="P36" s="522">
        <v>18330</v>
      </c>
      <c r="Q36" s="520">
        <v>18935</v>
      </c>
      <c r="R36" s="248">
        <v>19390</v>
      </c>
    </row>
    <row r="37" spans="2:20" s="131" customFormat="1" ht="12.75" customHeight="1" x14ac:dyDescent="0.3">
      <c r="B37" s="791" t="s">
        <v>122</v>
      </c>
      <c r="C37" s="792"/>
      <c r="D37" s="519"/>
      <c r="E37" s="261"/>
      <c r="F37" s="260"/>
      <c r="G37" s="261"/>
      <c r="H37" s="261"/>
      <c r="I37" s="261"/>
      <c r="J37" s="523"/>
      <c r="K37" s="523"/>
      <c r="L37" s="523"/>
      <c r="M37" s="523"/>
      <c r="N37" s="523">
        <v>21000</v>
      </c>
      <c r="O37" s="523">
        <v>21000</v>
      </c>
      <c r="P37" s="523">
        <v>25000</v>
      </c>
      <c r="Q37" s="521">
        <v>25725</v>
      </c>
      <c r="R37" s="247">
        <v>26575</v>
      </c>
    </row>
    <row r="38" spans="2:20" s="3" customFormat="1" ht="12.75" customHeight="1" x14ac:dyDescent="0.3">
      <c r="B38" s="779" t="s">
        <v>66</v>
      </c>
      <c r="C38" s="780"/>
      <c r="D38" s="524"/>
      <c r="E38" s="326"/>
      <c r="F38" s="332"/>
      <c r="G38" s="332"/>
      <c r="H38" s="332"/>
      <c r="I38" s="332"/>
      <c r="J38" s="332"/>
      <c r="K38" s="332"/>
      <c r="L38" s="332"/>
      <c r="M38" s="332"/>
      <c r="N38" s="332"/>
      <c r="O38" s="332"/>
      <c r="P38" s="332"/>
      <c r="Q38" s="333"/>
      <c r="R38" s="272"/>
    </row>
    <row r="39" spans="2:20" s="3" customFormat="1" ht="12.75" customHeight="1" x14ac:dyDescent="0.3">
      <c r="B39" s="777">
        <v>2007</v>
      </c>
      <c r="C39" s="778"/>
      <c r="D39" s="190" t="s">
        <v>169</v>
      </c>
      <c r="E39" s="526" t="s">
        <v>169</v>
      </c>
      <c r="F39" s="527" t="s">
        <v>169</v>
      </c>
      <c r="G39" s="527" t="s">
        <v>169</v>
      </c>
      <c r="H39" s="527" t="s">
        <v>169</v>
      </c>
      <c r="I39" s="527" t="s">
        <v>169</v>
      </c>
      <c r="J39" s="526" t="s">
        <v>169</v>
      </c>
      <c r="K39" s="526" t="s">
        <v>169</v>
      </c>
      <c r="L39" s="526" t="s">
        <v>169</v>
      </c>
      <c r="M39" s="527" t="s">
        <v>169</v>
      </c>
      <c r="N39" s="527" t="s">
        <v>169</v>
      </c>
      <c r="O39" s="527" t="s">
        <v>169</v>
      </c>
      <c r="P39" s="527" t="s">
        <v>169</v>
      </c>
      <c r="Q39" s="525" t="s">
        <v>169</v>
      </c>
      <c r="R39" s="377" t="s">
        <v>169</v>
      </c>
    </row>
    <row r="40" spans="2:20" s="3" customFormat="1" ht="12.75" customHeight="1" x14ac:dyDescent="0.3">
      <c r="B40" s="777">
        <v>2008</v>
      </c>
      <c r="C40" s="778"/>
      <c r="D40" s="190" t="s">
        <v>169</v>
      </c>
      <c r="E40" s="191" t="s">
        <v>169</v>
      </c>
      <c r="F40" s="527">
        <v>10</v>
      </c>
      <c r="G40" s="527">
        <v>10</v>
      </c>
      <c r="H40" s="527">
        <v>5</v>
      </c>
      <c r="I40" s="527" t="s">
        <v>168</v>
      </c>
      <c r="J40" s="526" t="s">
        <v>168</v>
      </c>
      <c r="K40" s="526" t="s">
        <v>168</v>
      </c>
      <c r="L40" s="526">
        <v>5</v>
      </c>
      <c r="M40" s="527">
        <v>5</v>
      </c>
      <c r="N40" s="527">
        <v>5</v>
      </c>
      <c r="O40" s="527">
        <v>5</v>
      </c>
      <c r="P40" s="527">
        <v>5</v>
      </c>
      <c r="Q40" s="525">
        <v>5</v>
      </c>
      <c r="R40" s="377">
        <v>0</v>
      </c>
      <c r="T40" s="43"/>
    </row>
    <row r="41" spans="2:20" s="3" customFormat="1" ht="12.75" customHeight="1" x14ac:dyDescent="0.3">
      <c r="B41" s="777">
        <v>2009</v>
      </c>
      <c r="C41" s="778"/>
      <c r="D41" s="190" t="s">
        <v>169</v>
      </c>
      <c r="E41" s="191" t="s">
        <v>169</v>
      </c>
      <c r="F41" s="527" t="s">
        <v>169</v>
      </c>
      <c r="G41" s="527">
        <v>10</v>
      </c>
      <c r="H41" s="527">
        <v>15</v>
      </c>
      <c r="I41" s="527">
        <v>10</v>
      </c>
      <c r="J41" s="526">
        <v>5</v>
      </c>
      <c r="K41" s="526" t="s">
        <v>168</v>
      </c>
      <c r="L41" s="526">
        <v>10</v>
      </c>
      <c r="M41" s="527">
        <v>5</v>
      </c>
      <c r="N41" s="527">
        <v>5</v>
      </c>
      <c r="O41" s="527">
        <v>5</v>
      </c>
      <c r="P41" s="527">
        <v>5</v>
      </c>
      <c r="Q41" s="525">
        <v>5</v>
      </c>
      <c r="R41" s="377">
        <v>5</v>
      </c>
      <c r="T41" s="43"/>
    </row>
    <row r="42" spans="2:20" s="3" customFormat="1" ht="12.75" customHeight="1" x14ac:dyDescent="0.3">
      <c r="B42" s="777">
        <v>2010</v>
      </c>
      <c r="C42" s="778"/>
      <c r="D42" s="190" t="s">
        <v>169</v>
      </c>
      <c r="E42" s="191" t="s">
        <v>169</v>
      </c>
      <c r="F42" s="527" t="s">
        <v>169</v>
      </c>
      <c r="G42" s="527" t="s">
        <v>169</v>
      </c>
      <c r="H42" s="527">
        <v>10</v>
      </c>
      <c r="I42" s="527">
        <v>20</v>
      </c>
      <c r="J42" s="526">
        <v>25</v>
      </c>
      <c r="K42" s="526" t="s">
        <v>168</v>
      </c>
      <c r="L42" s="526">
        <v>35</v>
      </c>
      <c r="M42" s="527">
        <v>30</v>
      </c>
      <c r="N42" s="527">
        <v>35</v>
      </c>
      <c r="O42" s="527">
        <v>45</v>
      </c>
      <c r="P42" s="527">
        <v>20</v>
      </c>
      <c r="Q42" s="525">
        <v>15</v>
      </c>
      <c r="R42" s="377">
        <v>10</v>
      </c>
    </row>
    <row r="43" spans="2:20" s="3" customFormat="1" ht="12.75" customHeight="1" x14ac:dyDescent="0.3">
      <c r="B43" s="777">
        <v>2011</v>
      </c>
      <c r="C43" s="778"/>
      <c r="D43" s="190" t="s">
        <v>169</v>
      </c>
      <c r="E43" s="191" t="s">
        <v>169</v>
      </c>
      <c r="F43" s="527" t="s">
        <v>169</v>
      </c>
      <c r="G43" s="527" t="s">
        <v>169</v>
      </c>
      <c r="H43" s="527" t="s">
        <v>169</v>
      </c>
      <c r="I43" s="527">
        <v>15</v>
      </c>
      <c r="J43" s="526">
        <v>35</v>
      </c>
      <c r="K43" s="526">
        <v>50</v>
      </c>
      <c r="L43" s="526">
        <v>65</v>
      </c>
      <c r="M43" s="527">
        <v>65</v>
      </c>
      <c r="N43" s="527">
        <v>55</v>
      </c>
      <c r="O43" s="527">
        <v>45</v>
      </c>
      <c r="P43" s="527">
        <v>35</v>
      </c>
      <c r="Q43" s="525">
        <v>30</v>
      </c>
      <c r="R43" s="377">
        <v>30</v>
      </c>
    </row>
    <row r="44" spans="2:20" s="3" customFormat="1" ht="12.75" customHeight="1" x14ac:dyDescent="0.3">
      <c r="B44" s="777">
        <v>2012</v>
      </c>
      <c r="C44" s="778"/>
      <c r="D44" s="190" t="s">
        <v>169</v>
      </c>
      <c r="E44" s="191" t="s">
        <v>169</v>
      </c>
      <c r="F44" s="527" t="s">
        <v>169</v>
      </c>
      <c r="G44" s="527" t="s">
        <v>169</v>
      </c>
      <c r="H44" s="527" t="s">
        <v>169</v>
      </c>
      <c r="I44" s="527" t="s">
        <v>169</v>
      </c>
      <c r="J44" s="526">
        <v>35</v>
      </c>
      <c r="K44" s="526">
        <v>60</v>
      </c>
      <c r="L44" s="526">
        <v>70</v>
      </c>
      <c r="M44" s="527">
        <v>70</v>
      </c>
      <c r="N44" s="527">
        <v>60</v>
      </c>
      <c r="O44" s="527">
        <v>50</v>
      </c>
      <c r="P44" s="527">
        <v>45</v>
      </c>
      <c r="Q44" s="525">
        <v>35</v>
      </c>
      <c r="R44" s="377">
        <v>35</v>
      </c>
    </row>
    <row r="45" spans="2:20" s="3" customFormat="1" ht="12.75" customHeight="1" x14ac:dyDescent="0.3">
      <c r="B45" s="777">
        <v>2013</v>
      </c>
      <c r="C45" s="778"/>
      <c r="D45" s="190" t="s">
        <v>169</v>
      </c>
      <c r="E45" s="191" t="s">
        <v>169</v>
      </c>
      <c r="F45" s="527" t="s">
        <v>169</v>
      </c>
      <c r="G45" s="527" t="s">
        <v>169</v>
      </c>
      <c r="H45" s="527" t="s">
        <v>169</v>
      </c>
      <c r="I45" s="527" t="s">
        <v>169</v>
      </c>
      <c r="J45" s="526" t="s">
        <v>169</v>
      </c>
      <c r="K45" s="526">
        <v>25</v>
      </c>
      <c r="L45" s="526">
        <v>50</v>
      </c>
      <c r="M45" s="527">
        <v>70</v>
      </c>
      <c r="N45" s="527">
        <v>85</v>
      </c>
      <c r="O45" s="527">
        <v>75</v>
      </c>
      <c r="P45" s="527">
        <v>55</v>
      </c>
      <c r="Q45" s="525">
        <v>55</v>
      </c>
      <c r="R45" s="377">
        <v>45</v>
      </c>
    </row>
    <row r="46" spans="2:20" s="3" customFormat="1" ht="12.75" customHeight="1" x14ac:dyDescent="0.3">
      <c r="B46" s="777">
        <v>2014</v>
      </c>
      <c r="C46" s="778"/>
      <c r="D46" s="190" t="s">
        <v>169</v>
      </c>
      <c r="E46" s="191" t="s">
        <v>169</v>
      </c>
      <c r="F46" s="527" t="s">
        <v>169</v>
      </c>
      <c r="G46" s="527" t="s">
        <v>169</v>
      </c>
      <c r="H46" s="527" t="s">
        <v>169</v>
      </c>
      <c r="I46" s="527" t="s">
        <v>169</v>
      </c>
      <c r="J46" s="191" t="s">
        <v>169</v>
      </c>
      <c r="K46" s="191" t="s">
        <v>169</v>
      </c>
      <c r="L46" s="526">
        <v>40</v>
      </c>
      <c r="M46" s="527">
        <v>60</v>
      </c>
      <c r="N46" s="527">
        <v>80</v>
      </c>
      <c r="O46" s="527">
        <v>100</v>
      </c>
      <c r="P46" s="527">
        <v>100</v>
      </c>
      <c r="Q46" s="525">
        <v>110</v>
      </c>
      <c r="R46" s="377">
        <v>100</v>
      </c>
    </row>
    <row r="47" spans="2:20" s="3" customFormat="1" ht="12.75" customHeight="1" x14ac:dyDescent="0.3">
      <c r="B47" s="777">
        <v>2015</v>
      </c>
      <c r="C47" s="778"/>
      <c r="D47" s="190" t="s">
        <v>169</v>
      </c>
      <c r="E47" s="191" t="s">
        <v>169</v>
      </c>
      <c r="F47" s="527" t="s">
        <v>169</v>
      </c>
      <c r="G47" s="527" t="s">
        <v>169</v>
      </c>
      <c r="H47" s="527" t="s">
        <v>169</v>
      </c>
      <c r="I47" s="527" t="s">
        <v>169</v>
      </c>
      <c r="J47" s="191" t="s">
        <v>169</v>
      </c>
      <c r="K47" s="191" t="s">
        <v>169</v>
      </c>
      <c r="L47" s="526" t="s">
        <v>169</v>
      </c>
      <c r="M47" s="527">
        <v>35</v>
      </c>
      <c r="N47" s="527">
        <v>60</v>
      </c>
      <c r="O47" s="527">
        <v>85</v>
      </c>
      <c r="P47" s="527">
        <v>105</v>
      </c>
      <c r="Q47" s="525">
        <v>115</v>
      </c>
      <c r="R47" s="377">
        <v>100</v>
      </c>
    </row>
    <row r="48" spans="2:20" s="3" customFormat="1" ht="12.75" customHeight="1" x14ac:dyDescent="0.3">
      <c r="B48" s="777">
        <v>2016</v>
      </c>
      <c r="C48" s="778"/>
      <c r="D48" s="190" t="s">
        <v>169</v>
      </c>
      <c r="E48" s="191" t="s">
        <v>169</v>
      </c>
      <c r="F48" s="527" t="s">
        <v>169</v>
      </c>
      <c r="G48" s="527" t="s">
        <v>169</v>
      </c>
      <c r="H48" s="527" t="s">
        <v>169</v>
      </c>
      <c r="I48" s="527" t="s">
        <v>169</v>
      </c>
      <c r="J48" s="191" t="s">
        <v>169</v>
      </c>
      <c r="K48" s="191" t="s">
        <v>169</v>
      </c>
      <c r="L48" s="191" t="s">
        <v>169</v>
      </c>
      <c r="M48" s="191" t="s">
        <v>169</v>
      </c>
      <c r="N48" s="527">
        <v>50</v>
      </c>
      <c r="O48" s="527">
        <v>85</v>
      </c>
      <c r="P48" s="527">
        <v>90</v>
      </c>
      <c r="Q48" s="525">
        <v>85</v>
      </c>
      <c r="R48" s="377">
        <v>85</v>
      </c>
    </row>
    <row r="49" spans="2:19" s="3" customFormat="1" ht="12.75" customHeight="1" x14ac:dyDescent="0.3">
      <c r="B49" s="777">
        <v>2017</v>
      </c>
      <c r="C49" s="778"/>
      <c r="D49" s="190" t="s">
        <v>169</v>
      </c>
      <c r="E49" s="191" t="s">
        <v>169</v>
      </c>
      <c r="F49" s="527" t="s">
        <v>169</v>
      </c>
      <c r="G49" s="527" t="s">
        <v>169</v>
      </c>
      <c r="H49" s="527" t="s">
        <v>169</v>
      </c>
      <c r="I49" s="527" t="s">
        <v>169</v>
      </c>
      <c r="J49" s="191" t="s">
        <v>169</v>
      </c>
      <c r="K49" s="191" t="s">
        <v>169</v>
      </c>
      <c r="L49" s="191" t="s">
        <v>169</v>
      </c>
      <c r="M49" s="191" t="s">
        <v>169</v>
      </c>
      <c r="N49" s="527" t="s">
        <v>169</v>
      </c>
      <c r="O49" s="527">
        <v>25</v>
      </c>
      <c r="P49" s="527">
        <v>30</v>
      </c>
      <c r="Q49" s="525">
        <v>50</v>
      </c>
      <c r="R49" s="377">
        <v>55</v>
      </c>
    </row>
    <row r="50" spans="2:19" s="3" customFormat="1" ht="12.75" customHeight="1" x14ac:dyDescent="0.3">
      <c r="B50" s="267"/>
      <c r="C50" s="268">
        <v>2018</v>
      </c>
      <c r="D50" s="190" t="s">
        <v>169</v>
      </c>
      <c r="E50" s="191" t="s">
        <v>169</v>
      </c>
      <c r="F50" s="191" t="s">
        <v>169</v>
      </c>
      <c r="G50" s="527" t="s">
        <v>169</v>
      </c>
      <c r="H50" s="191" t="s">
        <v>169</v>
      </c>
      <c r="I50" s="527" t="s">
        <v>169</v>
      </c>
      <c r="J50" s="191" t="s">
        <v>169</v>
      </c>
      <c r="K50" s="191" t="s">
        <v>169</v>
      </c>
      <c r="L50" s="191" t="s">
        <v>169</v>
      </c>
      <c r="M50" s="191" t="s">
        <v>169</v>
      </c>
      <c r="N50" s="191" t="s">
        <v>169</v>
      </c>
      <c r="O50" s="191" t="s">
        <v>169</v>
      </c>
      <c r="P50" s="527">
        <v>25</v>
      </c>
      <c r="Q50" s="525">
        <v>40</v>
      </c>
      <c r="R50" s="377">
        <v>55</v>
      </c>
    </row>
    <row r="51" spans="2:19" s="3" customFormat="1" ht="12.75" customHeight="1" x14ac:dyDescent="0.3">
      <c r="B51" s="407"/>
      <c r="C51" s="408">
        <v>2019</v>
      </c>
      <c r="D51" s="190" t="s">
        <v>169</v>
      </c>
      <c r="E51" s="191" t="s">
        <v>169</v>
      </c>
      <c r="F51" s="191" t="s">
        <v>169</v>
      </c>
      <c r="G51" s="527" t="s">
        <v>169</v>
      </c>
      <c r="H51" s="191" t="s">
        <v>169</v>
      </c>
      <c r="I51" s="527" t="s">
        <v>169</v>
      </c>
      <c r="J51" s="191" t="s">
        <v>169</v>
      </c>
      <c r="K51" s="191" t="s">
        <v>169</v>
      </c>
      <c r="L51" s="191" t="s">
        <v>169</v>
      </c>
      <c r="M51" s="191" t="s">
        <v>169</v>
      </c>
      <c r="N51" s="191" t="s">
        <v>169</v>
      </c>
      <c r="O51" s="191" t="s">
        <v>169</v>
      </c>
      <c r="P51" s="527" t="s">
        <v>169</v>
      </c>
      <c r="Q51" s="525">
        <v>35</v>
      </c>
      <c r="R51" s="377">
        <v>50</v>
      </c>
    </row>
    <row r="52" spans="2:19" s="3" customFormat="1" ht="12.75" customHeight="1" thickBot="1" x14ac:dyDescent="0.35">
      <c r="B52" s="775">
        <v>2020</v>
      </c>
      <c r="C52" s="776"/>
      <c r="D52" s="190" t="s">
        <v>169</v>
      </c>
      <c r="E52" s="191" t="s">
        <v>169</v>
      </c>
      <c r="F52" s="191" t="s">
        <v>169</v>
      </c>
      <c r="G52" s="527" t="s">
        <v>169</v>
      </c>
      <c r="H52" s="191" t="s">
        <v>169</v>
      </c>
      <c r="I52" s="527" t="s">
        <v>169</v>
      </c>
      <c r="J52" s="191" t="s">
        <v>169</v>
      </c>
      <c r="K52" s="191" t="s">
        <v>169</v>
      </c>
      <c r="L52" s="191" t="s">
        <v>169</v>
      </c>
      <c r="M52" s="191" t="s">
        <v>169</v>
      </c>
      <c r="N52" s="191" t="s">
        <v>169</v>
      </c>
      <c r="O52" s="191" t="s">
        <v>169</v>
      </c>
      <c r="P52" s="527" t="s">
        <v>169</v>
      </c>
      <c r="Q52" s="525" t="s">
        <v>169</v>
      </c>
      <c r="R52" s="377">
        <v>20</v>
      </c>
    </row>
    <row r="53" spans="2:19" s="3" customFormat="1" ht="30.75" customHeight="1" thickBot="1" x14ac:dyDescent="0.35">
      <c r="B53" s="759" t="s">
        <v>193</v>
      </c>
      <c r="C53" s="760"/>
      <c r="D53" s="197" t="s">
        <v>169</v>
      </c>
      <c r="E53" s="199" t="s">
        <v>169</v>
      </c>
      <c r="F53" s="378">
        <v>10</v>
      </c>
      <c r="G53" s="378">
        <v>20</v>
      </c>
      <c r="H53" s="378">
        <v>30</v>
      </c>
      <c r="I53" s="378">
        <v>45</v>
      </c>
      <c r="J53" s="378">
        <v>95</v>
      </c>
      <c r="K53" s="378">
        <v>180</v>
      </c>
      <c r="L53" s="378">
        <v>265</v>
      </c>
      <c r="M53" s="378">
        <v>335</v>
      </c>
      <c r="N53" s="378">
        <v>425</v>
      </c>
      <c r="O53" s="378">
        <v>515</v>
      </c>
      <c r="P53" s="378">
        <v>515</v>
      </c>
      <c r="Q53" s="528">
        <v>580</v>
      </c>
      <c r="R53" s="379">
        <v>585</v>
      </c>
    </row>
    <row r="54" spans="2:19" s="3" customFormat="1" ht="12.75" customHeight="1" x14ac:dyDescent="0.3">
      <c r="B54" s="747" t="s">
        <v>54</v>
      </c>
      <c r="C54" s="747"/>
      <c r="D54" s="747"/>
      <c r="E54" s="246"/>
      <c r="F54" s="246"/>
      <c r="G54" s="246"/>
      <c r="K54" s="269"/>
      <c r="L54" s="269"/>
      <c r="M54" s="269"/>
      <c r="N54" s="269"/>
      <c r="O54" s="269"/>
      <c r="P54" s="269"/>
      <c r="Q54" s="269"/>
      <c r="R54" s="269" t="s">
        <v>68</v>
      </c>
    </row>
    <row r="55" spans="2:19" s="3" customFormat="1" ht="12.75" customHeight="1" x14ac:dyDescent="0.3"/>
    <row r="56" spans="2:19" s="3" customFormat="1" ht="12.75" customHeight="1" x14ac:dyDescent="0.3">
      <c r="B56" s="300" t="s">
        <v>199</v>
      </c>
      <c r="C56" s="300"/>
      <c r="D56" s="300"/>
      <c r="E56" s="300"/>
      <c r="F56" s="300"/>
      <c r="G56" s="300"/>
      <c r="H56" s="300"/>
      <c r="I56" s="300"/>
      <c r="J56" s="300"/>
      <c r="K56" s="300"/>
      <c r="L56" s="300"/>
      <c r="M56" s="300"/>
      <c r="N56" s="300"/>
      <c r="O56" s="300"/>
      <c r="P56" s="300"/>
      <c r="Q56" s="300"/>
      <c r="R56" s="300"/>
    </row>
    <row r="57" spans="2:19" s="3" customFormat="1" ht="6.75" customHeight="1" thickBot="1" x14ac:dyDescent="0.35">
      <c r="C57" s="223"/>
    </row>
    <row r="58" spans="2:19" s="3" customFormat="1" ht="12.75" customHeight="1" x14ac:dyDescent="0.3">
      <c r="B58" s="783" t="s">
        <v>120</v>
      </c>
      <c r="C58" s="784"/>
      <c r="D58" s="786" t="s">
        <v>200</v>
      </c>
      <c r="E58" s="787"/>
      <c r="F58" s="787"/>
      <c r="G58" s="787"/>
      <c r="H58" s="787"/>
      <c r="I58" s="787"/>
      <c r="J58" s="787"/>
      <c r="K58" s="787"/>
      <c r="L58" s="787"/>
      <c r="M58" s="787"/>
      <c r="N58" s="787"/>
      <c r="O58" s="787"/>
      <c r="P58" s="787"/>
      <c r="Q58" s="787"/>
      <c r="R58" s="788"/>
    </row>
    <row r="59" spans="2:19" s="3" customFormat="1" ht="12.75" customHeight="1" x14ac:dyDescent="0.3">
      <c r="B59" s="785"/>
      <c r="C59" s="683"/>
      <c r="D59" s="773" t="s">
        <v>59</v>
      </c>
      <c r="E59" s="771" t="s">
        <v>60</v>
      </c>
      <c r="F59" s="774" t="s">
        <v>61</v>
      </c>
      <c r="G59" s="771" t="s">
        <v>62</v>
      </c>
      <c r="H59" s="771" t="s">
        <v>63</v>
      </c>
      <c r="I59" s="771" t="s">
        <v>64</v>
      </c>
      <c r="J59" s="771" t="s">
        <v>65</v>
      </c>
      <c r="K59" s="771" t="s">
        <v>2</v>
      </c>
      <c r="L59" s="771" t="s">
        <v>3</v>
      </c>
      <c r="M59" s="771" t="s">
        <v>4</v>
      </c>
      <c r="N59" s="771" t="s">
        <v>5</v>
      </c>
      <c r="O59" s="771" t="s">
        <v>6</v>
      </c>
      <c r="P59" s="771" t="s">
        <v>7</v>
      </c>
      <c r="Q59" s="772" t="s">
        <v>8</v>
      </c>
      <c r="R59" s="257" t="s">
        <v>164</v>
      </c>
    </row>
    <row r="60" spans="2:19" s="3" customFormat="1" ht="26" x14ac:dyDescent="0.3">
      <c r="B60" s="785"/>
      <c r="C60" s="683"/>
      <c r="D60" s="773"/>
      <c r="E60" s="771"/>
      <c r="F60" s="774"/>
      <c r="G60" s="771"/>
      <c r="H60" s="771"/>
      <c r="I60" s="771"/>
      <c r="J60" s="771"/>
      <c r="K60" s="771"/>
      <c r="L60" s="771"/>
      <c r="M60" s="771"/>
      <c r="N60" s="771"/>
      <c r="O60" s="771"/>
      <c r="P60" s="771"/>
      <c r="Q60" s="772"/>
      <c r="R60" s="225" t="s">
        <v>195</v>
      </c>
      <c r="S60" s="226"/>
    </row>
    <row r="61" spans="2:19" s="131" customFormat="1" ht="12.75" customHeight="1" x14ac:dyDescent="0.3">
      <c r="B61" s="789" t="s">
        <v>121</v>
      </c>
      <c r="C61" s="790"/>
      <c r="D61" s="518">
        <v>15000</v>
      </c>
      <c r="E61" s="259">
        <v>15000</v>
      </c>
      <c r="F61" s="258">
        <v>15000</v>
      </c>
      <c r="G61" s="259">
        <v>15000</v>
      </c>
      <c r="H61" s="259">
        <v>15000</v>
      </c>
      <c r="I61" s="259">
        <v>15000</v>
      </c>
      <c r="J61" s="522">
        <v>15795</v>
      </c>
      <c r="K61" s="522">
        <v>16365</v>
      </c>
      <c r="L61" s="522">
        <v>16910</v>
      </c>
      <c r="M61" s="522">
        <v>17335</v>
      </c>
      <c r="N61" s="522">
        <v>17495</v>
      </c>
      <c r="O61" s="522">
        <v>17775</v>
      </c>
      <c r="P61" s="522">
        <v>18330</v>
      </c>
      <c r="Q61" s="520">
        <v>18935</v>
      </c>
      <c r="R61" s="248">
        <v>19390</v>
      </c>
    </row>
    <row r="62" spans="2:19" s="131" customFormat="1" ht="12.75" customHeight="1" x14ac:dyDescent="0.3">
      <c r="B62" s="791" t="s">
        <v>122</v>
      </c>
      <c r="C62" s="792"/>
      <c r="D62" s="519"/>
      <c r="E62" s="261"/>
      <c r="F62" s="260"/>
      <c r="G62" s="261"/>
      <c r="H62" s="261"/>
      <c r="I62" s="261"/>
      <c r="J62" s="523"/>
      <c r="K62" s="523"/>
      <c r="L62" s="523"/>
      <c r="M62" s="523"/>
      <c r="N62" s="523">
        <v>21000</v>
      </c>
      <c r="O62" s="523">
        <v>21000</v>
      </c>
      <c r="P62" s="523">
        <v>25000</v>
      </c>
      <c r="Q62" s="521">
        <v>25725</v>
      </c>
      <c r="R62" s="247">
        <v>26575</v>
      </c>
    </row>
    <row r="63" spans="2:19" s="3" customFormat="1" ht="12.75" customHeight="1" x14ac:dyDescent="0.3">
      <c r="B63" s="779" t="s">
        <v>66</v>
      </c>
      <c r="C63" s="780"/>
      <c r="D63" s="524"/>
      <c r="E63" s="326"/>
      <c r="F63" s="332"/>
      <c r="G63" s="332"/>
      <c r="H63" s="332"/>
      <c r="I63" s="332"/>
      <c r="J63" s="332"/>
      <c r="K63" s="332"/>
      <c r="L63" s="332"/>
      <c r="M63" s="332"/>
      <c r="N63" s="332"/>
      <c r="O63" s="332"/>
      <c r="P63" s="332"/>
      <c r="Q63" s="333"/>
      <c r="R63" s="272"/>
    </row>
    <row r="64" spans="2:19" s="392" customFormat="1" ht="12.75" customHeight="1" x14ac:dyDescent="0.3">
      <c r="B64" s="781">
        <v>2007</v>
      </c>
      <c r="C64" s="782"/>
      <c r="D64" s="190" t="s">
        <v>169</v>
      </c>
      <c r="E64" s="526" t="s">
        <v>169</v>
      </c>
      <c r="F64" s="527" t="s">
        <v>169</v>
      </c>
      <c r="G64" s="527" t="s">
        <v>169</v>
      </c>
      <c r="H64" s="527" t="s">
        <v>169</v>
      </c>
      <c r="I64" s="527" t="s">
        <v>169</v>
      </c>
      <c r="J64" s="527" t="s">
        <v>169</v>
      </c>
      <c r="K64" s="527" t="s">
        <v>169</v>
      </c>
      <c r="L64" s="527" t="s">
        <v>169</v>
      </c>
      <c r="M64" s="527" t="s">
        <v>169</v>
      </c>
      <c r="N64" s="527" t="s">
        <v>169</v>
      </c>
      <c r="O64" s="527" t="s">
        <v>169</v>
      </c>
      <c r="P64" s="527" t="s">
        <v>169</v>
      </c>
      <c r="Q64" s="525" t="s">
        <v>169</v>
      </c>
      <c r="R64" s="377" t="s">
        <v>169</v>
      </c>
    </row>
    <row r="65" spans="2:19" s="392" customFormat="1" ht="12.75" customHeight="1" x14ac:dyDescent="0.3">
      <c r="B65" s="781">
        <v>2008</v>
      </c>
      <c r="C65" s="782"/>
      <c r="D65" s="190" t="s">
        <v>169</v>
      </c>
      <c r="E65" s="191" t="s">
        <v>169</v>
      </c>
      <c r="F65" s="527">
        <v>500</v>
      </c>
      <c r="G65" s="527">
        <v>530</v>
      </c>
      <c r="H65" s="527">
        <v>320</v>
      </c>
      <c r="I65" s="527" t="s">
        <v>169</v>
      </c>
      <c r="J65" s="527" t="s">
        <v>169</v>
      </c>
      <c r="K65" s="527" t="s">
        <v>169</v>
      </c>
      <c r="L65" s="527">
        <v>440</v>
      </c>
      <c r="M65" s="527">
        <v>350</v>
      </c>
      <c r="N65" s="527">
        <v>570</v>
      </c>
      <c r="O65" s="527">
        <v>620</v>
      </c>
      <c r="P65" s="527">
        <v>670</v>
      </c>
      <c r="Q65" s="525">
        <v>850</v>
      </c>
      <c r="R65" s="377">
        <v>740</v>
      </c>
    </row>
    <row r="66" spans="2:19" s="3" customFormat="1" ht="12.75" customHeight="1" x14ac:dyDescent="0.3">
      <c r="B66" s="777">
        <v>2009</v>
      </c>
      <c r="C66" s="778"/>
      <c r="D66" s="190" t="s">
        <v>169</v>
      </c>
      <c r="E66" s="191" t="s">
        <v>169</v>
      </c>
      <c r="F66" s="526" t="s">
        <v>169</v>
      </c>
      <c r="G66" s="526">
        <v>460</v>
      </c>
      <c r="H66" s="526">
        <v>520</v>
      </c>
      <c r="I66" s="526">
        <v>340</v>
      </c>
      <c r="J66" s="526">
        <v>270</v>
      </c>
      <c r="K66" s="526">
        <v>310</v>
      </c>
      <c r="L66" s="526">
        <v>580</v>
      </c>
      <c r="M66" s="526">
        <v>360</v>
      </c>
      <c r="N66" s="526">
        <v>320</v>
      </c>
      <c r="O66" s="527">
        <v>530</v>
      </c>
      <c r="P66" s="527">
        <v>510</v>
      </c>
      <c r="Q66" s="525">
        <v>580</v>
      </c>
      <c r="R66" s="377">
        <v>750</v>
      </c>
    </row>
    <row r="67" spans="2:19" s="3" customFormat="1" ht="12.75" customHeight="1" x14ac:dyDescent="0.3">
      <c r="B67" s="777">
        <v>2010</v>
      </c>
      <c r="C67" s="778"/>
      <c r="D67" s="190" t="s">
        <v>169</v>
      </c>
      <c r="E67" s="191" t="s">
        <v>169</v>
      </c>
      <c r="F67" s="526" t="s">
        <v>169</v>
      </c>
      <c r="G67" s="526" t="s">
        <v>169</v>
      </c>
      <c r="H67" s="526">
        <v>280</v>
      </c>
      <c r="I67" s="526">
        <v>340</v>
      </c>
      <c r="J67" s="526">
        <v>440</v>
      </c>
      <c r="K67" s="526">
        <v>580</v>
      </c>
      <c r="L67" s="526">
        <v>540</v>
      </c>
      <c r="M67" s="526">
        <v>460</v>
      </c>
      <c r="N67" s="526">
        <v>660</v>
      </c>
      <c r="O67" s="527">
        <v>820</v>
      </c>
      <c r="P67" s="527">
        <v>500</v>
      </c>
      <c r="Q67" s="525">
        <v>350</v>
      </c>
      <c r="R67" s="377">
        <v>400</v>
      </c>
    </row>
    <row r="68" spans="2:19" s="3" customFormat="1" ht="12.75" customHeight="1" x14ac:dyDescent="0.3">
      <c r="B68" s="777">
        <v>2011</v>
      </c>
      <c r="C68" s="778"/>
      <c r="D68" s="190" t="s">
        <v>169</v>
      </c>
      <c r="E68" s="191" t="s">
        <v>169</v>
      </c>
      <c r="F68" s="526" t="s">
        <v>169</v>
      </c>
      <c r="G68" s="526" t="s">
        <v>169</v>
      </c>
      <c r="H68" s="526" t="s">
        <v>169</v>
      </c>
      <c r="I68" s="526">
        <v>230</v>
      </c>
      <c r="J68" s="526">
        <v>400</v>
      </c>
      <c r="K68" s="526">
        <v>490</v>
      </c>
      <c r="L68" s="526">
        <v>640</v>
      </c>
      <c r="M68" s="526">
        <v>650</v>
      </c>
      <c r="N68" s="526">
        <v>630</v>
      </c>
      <c r="O68" s="527">
        <v>560</v>
      </c>
      <c r="P68" s="527">
        <v>550</v>
      </c>
      <c r="Q68" s="525">
        <v>520</v>
      </c>
      <c r="R68" s="377">
        <v>640</v>
      </c>
    </row>
    <row r="69" spans="2:19" s="3" customFormat="1" ht="12.75" customHeight="1" x14ac:dyDescent="0.3">
      <c r="B69" s="777">
        <v>2012</v>
      </c>
      <c r="C69" s="778"/>
      <c r="D69" s="190" t="s">
        <v>169</v>
      </c>
      <c r="E69" s="191" t="s">
        <v>169</v>
      </c>
      <c r="F69" s="526" t="s">
        <v>169</v>
      </c>
      <c r="G69" s="526" t="s">
        <v>169</v>
      </c>
      <c r="H69" s="526" t="s">
        <v>169</v>
      </c>
      <c r="I69" s="526" t="s">
        <v>169</v>
      </c>
      <c r="J69" s="526">
        <v>460</v>
      </c>
      <c r="K69" s="526">
        <v>630</v>
      </c>
      <c r="L69" s="526">
        <v>620</v>
      </c>
      <c r="M69" s="526">
        <v>610</v>
      </c>
      <c r="N69" s="526">
        <v>560</v>
      </c>
      <c r="O69" s="527">
        <v>580</v>
      </c>
      <c r="P69" s="527">
        <v>590</v>
      </c>
      <c r="Q69" s="525">
        <v>600</v>
      </c>
      <c r="R69" s="377">
        <v>710</v>
      </c>
    </row>
    <row r="70" spans="2:19" s="3" customFormat="1" ht="12.75" customHeight="1" x14ac:dyDescent="0.3">
      <c r="B70" s="777">
        <v>2013</v>
      </c>
      <c r="C70" s="778"/>
      <c r="D70" s="190" t="s">
        <v>169</v>
      </c>
      <c r="E70" s="191" t="s">
        <v>169</v>
      </c>
      <c r="F70" s="526" t="s">
        <v>169</v>
      </c>
      <c r="G70" s="526" t="s">
        <v>169</v>
      </c>
      <c r="H70" s="526" t="s">
        <v>169</v>
      </c>
      <c r="I70" s="526" t="s">
        <v>169</v>
      </c>
      <c r="J70" s="526" t="s">
        <v>169</v>
      </c>
      <c r="K70" s="526">
        <v>290</v>
      </c>
      <c r="L70" s="526">
        <v>450</v>
      </c>
      <c r="M70" s="526">
        <v>570</v>
      </c>
      <c r="N70" s="526">
        <v>750</v>
      </c>
      <c r="O70" s="527">
        <v>660</v>
      </c>
      <c r="P70" s="527">
        <v>610</v>
      </c>
      <c r="Q70" s="525">
        <v>610</v>
      </c>
      <c r="R70" s="377">
        <v>600</v>
      </c>
    </row>
    <row r="71" spans="2:19" s="3" customFormat="1" ht="12.75" customHeight="1" x14ac:dyDescent="0.3">
      <c r="B71" s="777">
        <v>2014</v>
      </c>
      <c r="C71" s="778"/>
      <c r="D71" s="190" t="s">
        <v>169</v>
      </c>
      <c r="E71" s="191" t="s">
        <v>169</v>
      </c>
      <c r="F71" s="526" t="s">
        <v>169</v>
      </c>
      <c r="G71" s="526" t="s">
        <v>169</v>
      </c>
      <c r="H71" s="526" t="s">
        <v>169</v>
      </c>
      <c r="I71" s="526" t="s">
        <v>169</v>
      </c>
      <c r="J71" s="191" t="s">
        <v>169</v>
      </c>
      <c r="K71" s="191" t="s">
        <v>169</v>
      </c>
      <c r="L71" s="526">
        <v>410</v>
      </c>
      <c r="M71" s="526">
        <v>540</v>
      </c>
      <c r="N71" s="526">
        <v>670</v>
      </c>
      <c r="O71" s="527">
        <v>750</v>
      </c>
      <c r="P71" s="527">
        <v>770</v>
      </c>
      <c r="Q71" s="525">
        <v>790</v>
      </c>
      <c r="R71" s="377">
        <v>860</v>
      </c>
    </row>
    <row r="72" spans="2:19" s="3" customFormat="1" ht="12.75" customHeight="1" x14ac:dyDescent="0.3">
      <c r="B72" s="777">
        <v>2015</v>
      </c>
      <c r="C72" s="778"/>
      <c r="D72" s="190" t="s">
        <v>169</v>
      </c>
      <c r="E72" s="191" t="s">
        <v>169</v>
      </c>
      <c r="F72" s="526" t="s">
        <v>169</v>
      </c>
      <c r="G72" s="526" t="s">
        <v>169</v>
      </c>
      <c r="H72" s="526" t="s">
        <v>169</v>
      </c>
      <c r="I72" s="526" t="s">
        <v>169</v>
      </c>
      <c r="J72" s="191" t="s">
        <v>169</v>
      </c>
      <c r="K72" s="191" t="s">
        <v>169</v>
      </c>
      <c r="L72" s="526" t="s">
        <v>169</v>
      </c>
      <c r="M72" s="526">
        <v>410</v>
      </c>
      <c r="N72" s="526">
        <v>580</v>
      </c>
      <c r="O72" s="527">
        <v>760</v>
      </c>
      <c r="P72" s="527">
        <v>860</v>
      </c>
      <c r="Q72" s="525">
        <v>1010</v>
      </c>
      <c r="R72" s="377">
        <v>1030</v>
      </c>
    </row>
    <row r="73" spans="2:19" s="3" customFormat="1" ht="12.75" customHeight="1" x14ac:dyDescent="0.3">
      <c r="B73" s="777">
        <v>2016</v>
      </c>
      <c r="C73" s="778"/>
      <c r="D73" s="190" t="s">
        <v>169</v>
      </c>
      <c r="E73" s="191" t="s">
        <v>169</v>
      </c>
      <c r="F73" s="191" t="s">
        <v>169</v>
      </c>
      <c r="G73" s="191" t="s">
        <v>169</v>
      </c>
      <c r="H73" s="191" t="s">
        <v>169</v>
      </c>
      <c r="I73" s="191" t="s">
        <v>169</v>
      </c>
      <c r="J73" s="191" t="s">
        <v>169</v>
      </c>
      <c r="K73" s="191" t="s">
        <v>169</v>
      </c>
      <c r="L73" s="191" t="s">
        <v>169</v>
      </c>
      <c r="M73" s="191" t="s">
        <v>169</v>
      </c>
      <c r="N73" s="526">
        <v>370</v>
      </c>
      <c r="O73" s="527">
        <v>540</v>
      </c>
      <c r="P73" s="527">
        <v>570</v>
      </c>
      <c r="Q73" s="525">
        <v>600</v>
      </c>
      <c r="R73" s="377">
        <v>660</v>
      </c>
    </row>
    <row r="74" spans="2:19" s="3" customFormat="1" ht="12.75" customHeight="1" x14ac:dyDescent="0.3">
      <c r="B74" s="777">
        <v>2017</v>
      </c>
      <c r="C74" s="778"/>
      <c r="D74" s="190" t="s">
        <v>169</v>
      </c>
      <c r="E74" s="191" t="s">
        <v>169</v>
      </c>
      <c r="F74" s="191" t="s">
        <v>169</v>
      </c>
      <c r="G74" s="191" t="s">
        <v>169</v>
      </c>
      <c r="H74" s="191" t="s">
        <v>169</v>
      </c>
      <c r="I74" s="191" t="s">
        <v>169</v>
      </c>
      <c r="J74" s="191" t="s">
        <v>169</v>
      </c>
      <c r="K74" s="191" t="s">
        <v>169</v>
      </c>
      <c r="L74" s="191" t="s">
        <v>169</v>
      </c>
      <c r="M74" s="191" t="s">
        <v>169</v>
      </c>
      <c r="N74" s="526" t="s">
        <v>169</v>
      </c>
      <c r="O74" s="527">
        <v>320</v>
      </c>
      <c r="P74" s="527">
        <v>400</v>
      </c>
      <c r="Q74" s="525">
        <v>590</v>
      </c>
      <c r="R74" s="377">
        <v>660</v>
      </c>
    </row>
    <row r="75" spans="2:19" s="3" customFormat="1" ht="12.75" customHeight="1" x14ac:dyDescent="0.3">
      <c r="B75" s="267"/>
      <c r="C75" s="268">
        <v>2018</v>
      </c>
      <c r="D75" s="190" t="s">
        <v>169</v>
      </c>
      <c r="E75" s="191" t="s">
        <v>169</v>
      </c>
      <c r="F75" s="191" t="s">
        <v>169</v>
      </c>
      <c r="G75" s="191" t="s">
        <v>169</v>
      </c>
      <c r="H75" s="191" t="s">
        <v>169</v>
      </c>
      <c r="I75" s="191" t="s">
        <v>169</v>
      </c>
      <c r="J75" s="191" t="s">
        <v>169</v>
      </c>
      <c r="K75" s="191" t="s">
        <v>169</v>
      </c>
      <c r="L75" s="191" t="s">
        <v>169</v>
      </c>
      <c r="M75" s="191" t="s">
        <v>169</v>
      </c>
      <c r="N75" s="191" t="s">
        <v>169</v>
      </c>
      <c r="O75" s="191" t="s">
        <v>169</v>
      </c>
      <c r="P75" s="527">
        <v>300</v>
      </c>
      <c r="Q75" s="525">
        <v>380</v>
      </c>
      <c r="R75" s="377">
        <v>540</v>
      </c>
    </row>
    <row r="76" spans="2:19" s="3" customFormat="1" ht="12.75" customHeight="1" x14ac:dyDescent="0.3">
      <c r="B76" s="407"/>
      <c r="C76" s="408">
        <v>2019</v>
      </c>
      <c r="D76" s="190" t="s">
        <v>169</v>
      </c>
      <c r="E76" s="191" t="s">
        <v>169</v>
      </c>
      <c r="F76" s="191" t="s">
        <v>169</v>
      </c>
      <c r="G76" s="191" t="s">
        <v>169</v>
      </c>
      <c r="H76" s="191" t="s">
        <v>169</v>
      </c>
      <c r="I76" s="191" t="s">
        <v>169</v>
      </c>
      <c r="J76" s="191" t="s">
        <v>169</v>
      </c>
      <c r="K76" s="191" t="s">
        <v>169</v>
      </c>
      <c r="L76" s="191" t="s">
        <v>169</v>
      </c>
      <c r="M76" s="191" t="s">
        <v>169</v>
      </c>
      <c r="N76" s="191" t="s">
        <v>169</v>
      </c>
      <c r="O76" s="191" t="s">
        <v>169</v>
      </c>
      <c r="P76" s="527" t="s">
        <v>169</v>
      </c>
      <c r="Q76" s="376">
        <v>440</v>
      </c>
      <c r="R76" s="377">
        <v>460</v>
      </c>
    </row>
    <row r="77" spans="2:19" s="3" customFormat="1" ht="12.75" customHeight="1" thickBot="1" x14ac:dyDescent="0.35">
      <c r="B77" s="775">
        <v>2020</v>
      </c>
      <c r="C77" s="776"/>
      <c r="D77" s="190" t="s">
        <v>169</v>
      </c>
      <c r="E77" s="191" t="s">
        <v>169</v>
      </c>
      <c r="F77" s="191" t="s">
        <v>169</v>
      </c>
      <c r="G77" s="191" t="s">
        <v>169</v>
      </c>
      <c r="H77" s="191" t="s">
        <v>169</v>
      </c>
      <c r="I77" s="191" t="s">
        <v>169</v>
      </c>
      <c r="J77" s="191" t="s">
        <v>169</v>
      </c>
      <c r="K77" s="191" t="s">
        <v>169</v>
      </c>
      <c r="L77" s="191" t="s">
        <v>169</v>
      </c>
      <c r="M77" s="191" t="s">
        <v>169</v>
      </c>
      <c r="N77" s="191" t="s">
        <v>169</v>
      </c>
      <c r="O77" s="191" t="s">
        <v>169</v>
      </c>
      <c r="P77" s="526" t="s">
        <v>169</v>
      </c>
      <c r="Q77" s="529" t="s">
        <v>169</v>
      </c>
      <c r="R77" s="377">
        <v>240</v>
      </c>
    </row>
    <row r="78" spans="2:19" s="3" customFormat="1" ht="30" customHeight="1" thickBot="1" x14ac:dyDescent="0.35">
      <c r="B78" s="759" t="s">
        <v>193</v>
      </c>
      <c r="C78" s="760"/>
      <c r="D78" s="197" t="s">
        <v>169</v>
      </c>
      <c r="E78" s="199" t="s">
        <v>169</v>
      </c>
      <c r="F78" s="378">
        <v>500</v>
      </c>
      <c r="G78" s="378">
        <v>490</v>
      </c>
      <c r="H78" s="378">
        <v>370</v>
      </c>
      <c r="I78" s="378">
        <v>280</v>
      </c>
      <c r="J78" s="378">
        <v>420</v>
      </c>
      <c r="K78" s="378">
        <v>490</v>
      </c>
      <c r="L78" s="378">
        <v>530</v>
      </c>
      <c r="M78" s="378">
        <v>550</v>
      </c>
      <c r="N78" s="378">
        <v>590</v>
      </c>
      <c r="O78" s="378">
        <v>620</v>
      </c>
      <c r="P78" s="378">
        <v>600</v>
      </c>
      <c r="Q78" s="528">
        <v>630</v>
      </c>
      <c r="R78" s="379">
        <v>640</v>
      </c>
      <c r="S78" s="226"/>
    </row>
    <row r="79" spans="2:19" s="3" customFormat="1" ht="12.75" customHeight="1" x14ac:dyDescent="0.3">
      <c r="B79" s="747" t="s">
        <v>54</v>
      </c>
      <c r="C79" s="747"/>
      <c r="D79" s="747"/>
      <c r="E79" s="246"/>
      <c r="F79" s="246"/>
      <c r="G79" s="246"/>
      <c r="J79" s="269"/>
      <c r="M79" s="269"/>
      <c r="N79" s="269"/>
      <c r="O79" s="269"/>
      <c r="P79" s="269"/>
      <c r="Q79" s="269"/>
      <c r="R79" s="269" t="s">
        <v>68</v>
      </c>
    </row>
    <row r="80" spans="2:19" s="3" customFormat="1" ht="12.75" customHeight="1" x14ac:dyDescent="0.3"/>
    <row r="81" spans="2:18" s="3" customFormat="1" ht="12.75" customHeight="1" x14ac:dyDescent="0.3">
      <c r="B81" s="736" t="s">
        <v>71</v>
      </c>
      <c r="C81" s="737"/>
      <c r="D81" s="737"/>
      <c r="E81" s="737"/>
      <c r="F81" s="737"/>
      <c r="G81" s="737"/>
      <c r="H81" s="737"/>
      <c r="I81" s="737"/>
      <c r="J81" s="737"/>
      <c r="K81" s="737"/>
      <c r="L81" s="737"/>
      <c r="M81" s="737"/>
      <c r="N81" s="737"/>
      <c r="O81" s="737"/>
      <c r="P81" s="737"/>
      <c r="Q81" s="737"/>
      <c r="R81" s="738"/>
    </row>
    <row r="82" spans="2:18" s="3" customFormat="1" ht="13" x14ac:dyDescent="0.3">
      <c r="B82" s="120" t="s">
        <v>229</v>
      </c>
      <c r="C82" s="754" t="s">
        <v>231</v>
      </c>
      <c r="D82" s="755"/>
      <c r="E82" s="755"/>
      <c r="F82" s="755"/>
      <c r="G82" s="755"/>
      <c r="H82" s="755"/>
      <c r="I82" s="755"/>
      <c r="J82" s="755"/>
      <c r="K82" s="755"/>
      <c r="L82" s="755"/>
      <c r="M82" s="755"/>
      <c r="N82" s="755"/>
      <c r="O82" s="755"/>
      <c r="P82" s="755"/>
      <c r="Q82" s="755"/>
      <c r="R82" s="756"/>
    </row>
    <row r="83" spans="2:18" s="3" customFormat="1" ht="13" x14ac:dyDescent="0.3">
      <c r="B83" s="120" t="s">
        <v>243</v>
      </c>
      <c r="C83" s="754" t="s">
        <v>245</v>
      </c>
      <c r="D83" s="755"/>
      <c r="E83" s="755"/>
      <c r="F83" s="755"/>
      <c r="G83" s="755"/>
      <c r="H83" s="755"/>
      <c r="I83" s="755"/>
      <c r="J83" s="755"/>
      <c r="K83" s="755"/>
      <c r="L83" s="755"/>
      <c r="M83" s="755"/>
      <c r="N83" s="755"/>
      <c r="O83" s="755"/>
      <c r="P83" s="755"/>
      <c r="Q83" s="755"/>
      <c r="R83" s="756"/>
    </row>
    <row r="84" spans="2:18" s="3" customFormat="1" ht="28.5" customHeight="1" x14ac:dyDescent="0.3">
      <c r="B84" s="120" t="s">
        <v>244</v>
      </c>
      <c r="C84" s="754" t="s">
        <v>247</v>
      </c>
      <c r="D84" s="755"/>
      <c r="E84" s="755"/>
      <c r="F84" s="755"/>
      <c r="G84" s="755"/>
      <c r="H84" s="755"/>
      <c r="I84" s="755"/>
      <c r="J84" s="755"/>
      <c r="K84" s="755"/>
      <c r="L84" s="755"/>
      <c r="M84" s="755"/>
      <c r="N84" s="755"/>
      <c r="O84" s="755"/>
      <c r="P84" s="755"/>
      <c r="Q84" s="755"/>
      <c r="R84" s="756"/>
    </row>
    <row r="85" spans="2:18" ht="13" x14ac:dyDescent="0.25">
      <c r="B85" s="120" t="s">
        <v>248</v>
      </c>
      <c r="C85" s="754" t="s">
        <v>251</v>
      </c>
      <c r="D85" s="755"/>
      <c r="E85" s="755"/>
      <c r="F85" s="755"/>
      <c r="G85" s="755"/>
      <c r="H85" s="755"/>
      <c r="I85" s="755"/>
      <c r="J85" s="755"/>
      <c r="K85" s="755"/>
      <c r="L85" s="755"/>
      <c r="M85" s="755"/>
      <c r="N85" s="755"/>
      <c r="O85" s="755"/>
      <c r="P85" s="755"/>
      <c r="Q85" s="755"/>
      <c r="R85" s="756"/>
    </row>
    <row r="86" spans="2:18" ht="13" x14ac:dyDescent="0.25">
      <c r="B86" s="125" t="s">
        <v>254</v>
      </c>
      <c r="C86" s="754" t="s">
        <v>265</v>
      </c>
      <c r="D86" s="755"/>
      <c r="E86" s="755"/>
      <c r="F86" s="755"/>
      <c r="G86" s="755"/>
      <c r="H86" s="755"/>
      <c r="I86" s="755"/>
      <c r="J86" s="755"/>
      <c r="K86" s="755"/>
      <c r="L86" s="755"/>
      <c r="M86" s="755"/>
      <c r="N86" s="755"/>
      <c r="O86" s="755"/>
      <c r="P86" s="755"/>
      <c r="Q86" s="755"/>
      <c r="R86" s="756"/>
    </row>
  </sheetData>
  <mergeCells count="105">
    <mergeCell ref="B23:C23"/>
    <mergeCell ref="B26:C26"/>
    <mergeCell ref="B27:C27"/>
    <mergeCell ref="B28:D28"/>
    <mergeCell ref="B33:C35"/>
    <mergeCell ref="D33:R33"/>
    <mergeCell ref="Q34:Q35"/>
    <mergeCell ref="B22:C22"/>
    <mergeCell ref="B7:C9"/>
    <mergeCell ref="D7:R7"/>
    <mergeCell ref="B21:C21"/>
    <mergeCell ref="B10:C10"/>
    <mergeCell ref="B11:C11"/>
    <mergeCell ref="B12:C12"/>
    <mergeCell ref="B13:C13"/>
    <mergeCell ref="B14:C14"/>
    <mergeCell ref="B15:C15"/>
    <mergeCell ref="B16:C16"/>
    <mergeCell ref="B17:C17"/>
    <mergeCell ref="B18:C18"/>
    <mergeCell ref="B19:C19"/>
    <mergeCell ref="B20:C20"/>
    <mergeCell ref="E8:E9"/>
    <mergeCell ref="D8:D9"/>
    <mergeCell ref="B36:C36"/>
    <mergeCell ref="B37:C37"/>
    <mergeCell ref="B38:C38"/>
    <mergeCell ref="B53:C53"/>
    <mergeCell ref="B40:C40"/>
    <mergeCell ref="B41:C41"/>
    <mergeCell ref="B42:C42"/>
    <mergeCell ref="B43:C43"/>
    <mergeCell ref="B44:C44"/>
    <mergeCell ref="B45:C45"/>
    <mergeCell ref="B46:C46"/>
    <mergeCell ref="B47:C47"/>
    <mergeCell ref="B48:C48"/>
    <mergeCell ref="B49:C49"/>
    <mergeCell ref="B52:C52"/>
    <mergeCell ref="B39:C39"/>
    <mergeCell ref="B58:C60"/>
    <mergeCell ref="D58:R58"/>
    <mergeCell ref="B61:C61"/>
    <mergeCell ref="B62:C62"/>
    <mergeCell ref="D59:D60"/>
    <mergeCell ref="E59:E60"/>
    <mergeCell ref="F59:F60"/>
    <mergeCell ref="G59:G60"/>
    <mergeCell ref="H59:H60"/>
    <mergeCell ref="I59:I60"/>
    <mergeCell ref="J59:J60"/>
    <mergeCell ref="K59:K60"/>
    <mergeCell ref="L59:L60"/>
    <mergeCell ref="M59:M60"/>
    <mergeCell ref="N59:N60"/>
    <mergeCell ref="P59:P60"/>
    <mergeCell ref="Q59:Q60"/>
    <mergeCell ref="I8:I9"/>
    <mergeCell ref="C85:R85"/>
    <mergeCell ref="C86:R86"/>
    <mergeCell ref="B77:C77"/>
    <mergeCell ref="B78:C78"/>
    <mergeCell ref="B79:D79"/>
    <mergeCell ref="B81:R81"/>
    <mergeCell ref="C82:R82"/>
    <mergeCell ref="C84:R84"/>
    <mergeCell ref="C83:R83"/>
    <mergeCell ref="B74:C74"/>
    <mergeCell ref="B63:C63"/>
    <mergeCell ref="B64:C64"/>
    <mergeCell ref="B65:C65"/>
    <mergeCell ref="B66:C66"/>
    <mergeCell ref="B67:C67"/>
    <mergeCell ref="B68:C68"/>
    <mergeCell ref="B69:C69"/>
    <mergeCell ref="B70:C70"/>
    <mergeCell ref="B71:C71"/>
    <mergeCell ref="O59:O60"/>
    <mergeCell ref="B72:C72"/>
    <mergeCell ref="B73:C73"/>
    <mergeCell ref="B54:D54"/>
    <mergeCell ref="O8:O9"/>
    <mergeCell ref="P8:P9"/>
    <mergeCell ref="Q8:Q9"/>
    <mergeCell ref="D34:D35"/>
    <mergeCell ref="E34:E35"/>
    <mergeCell ref="F34:F35"/>
    <mergeCell ref="G34:G35"/>
    <mergeCell ref="H34:H35"/>
    <mergeCell ref="I34:I35"/>
    <mergeCell ref="J34:J35"/>
    <mergeCell ref="K34:K35"/>
    <mergeCell ref="L34:L35"/>
    <mergeCell ref="M34:M35"/>
    <mergeCell ref="N34:N35"/>
    <mergeCell ref="O34:O35"/>
    <mergeCell ref="P34:P35"/>
    <mergeCell ref="J8:J9"/>
    <mergeCell ref="K8:K9"/>
    <mergeCell ref="L8:L9"/>
    <mergeCell ref="M8:M9"/>
    <mergeCell ref="N8:N9"/>
    <mergeCell ref="F8:F9"/>
    <mergeCell ref="G8:G9"/>
    <mergeCell ref="H8:H9"/>
  </mergeCells>
  <pageMargins left="0.74803149606299213" right="0.74803149606299213" top="0.98425196850393704" bottom="0.98425196850393704" header="0.51181102362204722" footer="0.51181102362204722"/>
  <pageSetup paperSize="9" scale="56" fitToHeight="2" orientation="landscape" r:id="rId1"/>
  <headerFooter alignWithMargins="0"/>
  <rowBreaks count="1" manualBreakCount="1">
    <brk id="55" max="1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2F140-1570-42B6-9B3C-65E34FA577A2}">
  <sheetPr codeName="Sheet9">
    <tabColor rgb="FF3D6497"/>
  </sheetPr>
  <dimension ref="B1:S79"/>
  <sheetViews>
    <sheetView showGridLines="0" workbookViewId="0"/>
  </sheetViews>
  <sheetFormatPr defaultColWidth="9.1796875" defaultRowHeight="13" x14ac:dyDescent="0.3"/>
  <cols>
    <col min="1" max="1" width="1.81640625" style="3" customWidth="1"/>
    <col min="2" max="2" width="5.1796875" style="3" customWidth="1"/>
    <col min="3" max="3" width="38.54296875" style="3" customWidth="1"/>
    <col min="4" max="18" width="9.81640625" style="3" customWidth="1"/>
    <col min="19" max="19" width="5.1796875" style="3" customWidth="1"/>
    <col min="20" max="38" width="9.1796875" style="3"/>
    <col min="39" max="39" width="2.54296875" style="3" customWidth="1"/>
    <col min="40" max="16384" width="9.1796875" style="3"/>
  </cols>
  <sheetData>
    <row r="1" spans="2:18" ht="12.75" customHeight="1" x14ac:dyDescent="0.35">
      <c r="B1" s="299" t="s">
        <v>270</v>
      </c>
      <c r="C1" s="299"/>
      <c r="D1" s="299"/>
      <c r="E1" s="299"/>
      <c r="F1" s="299"/>
      <c r="G1" s="299"/>
      <c r="H1" s="299"/>
      <c r="I1" s="299"/>
      <c r="J1" s="299"/>
      <c r="K1" s="299"/>
      <c r="L1" s="299"/>
      <c r="M1" s="299"/>
      <c r="N1" s="299"/>
      <c r="O1" s="299"/>
      <c r="P1" s="299"/>
      <c r="Q1" s="299"/>
      <c r="R1" s="299"/>
    </row>
    <row r="2" spans="2:18" ht="12.75" customHeight="1" x14ac:dyDescent="0.35">
      <c r="B2" s="249" t="s">
        <v>130</v>
      </c>
      <c r="C2" s="273"/>
      <c r="D2" s="273"/>
      <c r="E2" s="273"/>
      <c r="F2" s="273"/>
      <c r="G2" s="273"/>
      <c r="H2" s="273"/>
      <c r="I2" s="273"/>
      <c r="J2" s="273"/>
      <c r="K2" s="273"/>
      <c r="L2" s="273"/>
      <c r="M2" s="273"/>
      <c r="N2" s="273"/>
      <c r="O2" s="273"/>
      <c r="P2" s="273"/>
      <c r="Q2" s="273"/>
      <c r="R2" s="273"/>
    </row>
    <row r="3" spans="2:18" s="4" customFormat="1" ht="12.75" customHeight="1" x14ac:dyDescent="0.35">
      <c r="B3" s="252" t="s">
        <v>165</v>
      </c>
      <c r="C3" s="252"/>
      <c r="D3" s="252"/>
      <c r="E3" s="252"/>
      <c r="F3" s="252"/>
      <c r="G3" s="252"/>
      <c r="H3" s="252"/>
      <c r="I3" s="252"/>
      <c r="J3" s="252"/>
      <c r="K3" s="252"/>
      <c r="L3" s="252"/>
      <c r="M3" s="252"/>
      <c r="N3" s="252"/>
      <c r="O3" s="252"/>
      <c r="P3" s="252"/>
      <c r="Q3" s="252"/>
      <c r="R3" s="252"/>
    </row>
    <row r="4" spans="2:18" ht="12.75" customHeight="1" x14ac:dyDescent="0.3">
      <c r="C4" s="256"/>
    </row>
    <row r="5" spans="2:18" ht="12.75" customHeight="1" x14ac:dyDescent="0.3">
      <c r="B5" s="412" t="s">
        <v>202</v>
      </c>
      <c r="C5" s="300"/>
      <c r="D5" s="300"/>
      <c r="E5" s="300"/>
      <c r="F5" s="300"/>
      <c r="G5" s="300"/>
      <c r="H5" s="300"/>
      <c r="I5" s="300"/>
      <c r="J5" s="300"/>
      <c r="K5" s="300"/>
      <c r="L5" s="300"/>
      <c r="M5" s="300"/>
      <c r="N5" s="300"/>
      <c r="O5" s="300"/>
      <c r="P5" s="300"/>
      <c r="Q5" s="300"/>
      <c r="R5" s="300"/>
    </row>
    <row r="6" spans="2:18" ht="6.75" customHeight="1" thickBot="1" x14ac:dyDescent="0.35">
      <c r="C6" s="223"/>
    </row>
    <row r="7" spans="2:18" ht="12.75" customHeight="1" x14ac:dyDescent="0.3">
      <c r="B7" s="797" t="s">
        <v>120</v>
      </c>
      <c r="C7" s="798"/>
      <c r="D7" s="787" t="s">
        <v>268</v>
      </c>
      <c r="E7" s="787"/>
      <c r="F7" s="787"/>
      <c r="G7" s="787"/>
      <c r="H7" s="787"/>
      <c r="I7" s="787"/>
      <c r="J7" s="787"/>
      <c r="K7" s="787"/>
      <c r="L7" s="787"/>
      <c r="M7" s="787"/>
      <c r="N7" s="787"/>
      <c r="O7" s="787"/>
      <c r="P7" s="787"/>
      <c r="Q7" s="787"/>
      <c r="R7" s="788"/>
    </row>
    <row r="8" spans="2:18" s="13" customFormat="1" ht="17.25" customHeight="1" x14ac:dyDescent="0.35">
      <c r="B8" s="799"/>
      <c r="C8" s="800"/>
      <c r="D8" s="495" t="s">
        <v>59</v>
      </c>
      <c r="E8" s="495" t="s">
        <v>60</v>
      </c>
      <c r="F8" s="495" t="s">
        <v>61</v>
      </c>
      <c r="G8" s="495" t="s">
        <v>62</v>
      </c>
      <c r="H8" s="495" t="s">
        <v>63</v>
      </c>
      <c r="I8" s="495" t="s">
        <v>64</v>
      </c>
      <c r="J8" s="496" t="s">
        <v>65</v>
      </c>
      <c r="K8" s="496" t="s">
        <v>2</v>
      </c>
      <c r="L8" s="496" t="s">
        <v>3</v>
      </c>
      <c r="M8" s="496" t="s">
        <v>4</v>
      </c>
      <c r="N8" s="496" t="s">
        <v>5</v>
      </c>
      <c r="O8" s="496" t="s">
        <v>6</v>
      </c>
      <c r="P8" s="496" t="s">
        <v>7</v>
      </c>
      <c r="Q8" s="496" t="s">
        <v>8</v>
      </c>
      <c r="R8" s="497" t="s">
        <v>164</v>
      </c>
    </row>
    <row r="9" spans="2:18" ht="12.75" customHeight="1" x14ac:dyDescent="0.3">
      <c r="B9" s="801" t="s">
        <v>66</v>
      </c>
      <c r="C9" s="802"/>
      <c r="D9" s="274"/>
      <c r="E9" s="275"/>
      <c r="F9" s="276"/>
      <c r="G9" s="276"/>
      <c r="H9" s="277"/>
      <c r="I9" s="276"/>
      <c r="J9" s="80"/>
      <c r="K9" s="80"/>
      <c r="L9" s="80"/>
      <c r="M9" s="80"/>
      <c r="N9" s="79"/>
      <c r="O9" s="79"/>
      <c r="P9" s="79"/>
      <c r="Q9" s="79"/>
      <c r="R9" s="109"/>
    </row>
    <row r="10" spans="2:18" ht="12.75" customHeight="1" x14ac:dyDescent="0.3">
      <c r="B10" s="795">
        <v>2006</v>
      </c>
      <c r="C10" s="778"/>
      <c r="D10" s="278">
        <v>25</v>
      </c>
      <c r="E10" s="111">
        <v>30</v>
      </c>
      <c r="F10" s="191">
        <v>50</v>
      </c>
      <c r="G10" s="191">
        <v>85</v>
      </c>
      <c r="H10" s="192">
        <v>140</v>
      </c>
      <c r="I10" s="191">
        <v>195</v>
      </c>
      <c r="J10" s="191">
        <v>255</v>
      </c>
      <c r="K10" s="191">
        <v>370</v>
      </c>
      <c r="L10" s="191">
        <v>425</v>
      </c>
      <c r="M10" s="191">
        <v>490</v>
      </c>
      <c r="N10" s="192">
        <v>440</v>
      </c>
      <c r="O10" s="192">
        <v>470</v>
      </c>
      <c r="P10" s="192">
        <v>455</v>
      </c>
      <c r="Q10" s="192">
        <v>420</v>
      </c>
      <c r="R10" s="194">
        <v>270</v>
      </c>
    </row>
    <row r="11" spans="2:18" ht="12.75" customHeight="1" x14ac:dyDescent="0.3">
      <c r="B11" s="795">
        <v>2007</v>
      </c>
      <c r="C11" s="778"/>
      <c r="D11" s="278" t="s">
        <v>169</v>
      </c>
      <c r="E11" s="111">
        <v>30</v>
      </c>
      <c r="F11" s="191">
        <v>55</v>
      </c>
      <c r="G11" s="191">
        <v>55</v>
      </c>
      <c r="H11" s="192">
        <v>95</v>
      </c>
      <c r="I11" s="191">
        <v>130</v>
      </c>
      <c r="J11" s="191">
        <v>210</v>
      </c>
      <c r="K11" s="191">
        <v>320</v>
      </c>
      <c r="L11" s="191">
        <v>375</v>
      </c>
      <c r="M11" s="191">
        <v>425</v>
      </c>
      <c r="N11" s="192">
        <v>440</v>
      </c>
      <c r="O11" s="192">
        <v>465</v>
      </c>
      <c r="P11" s="192">
        <v>475</v>
      </c>
      <c r="Q11" s="192">
        <v>435</v>
      </c>
      <c r="R11" s="194">
        <v>340</v>
      </c>
    </row>
    <row r="12" spans="2:18" ht="12.75" customHeight="1" x14ac:dyDescent="0.3">
      <c r="B12" s="795">
        <v>2008</v>
      </c>
      <c r="C12" s="778"/>
      <c r="D12" s="278" t="s">
        <v>169</v>
      </c>
      <c r="E12" s="111" t="s">
        <v>169</v>
      </c>
      <c r="F12" s="191">
        <v>45</v>
      </c>
      <c r="G12" s="191">
        <v>50</v>
      </c>
      <c r="H12" s="192">
        <v>85</v>
      </c>
      <c r="I12" s="191">
        <v>115</v>
      </c>
      <c r="J12" s="191">
        <v>170</v>
      </c>
      <c r="K12" s="191">
        <v>250</v>
      </c>
      <c r="L12" s="191">
        <v>315</v>
      </c>
      <c r="M12" s="191">
        <v>370</v>
      </c>
      <c r="N12" s="192">
        <v>380</v>
      </c>
      <c r="O12" s="192">
        <v>440</v>
      </c>
      <c r="P12" s="192">
        <v>470</v>
      </c>
      <c r="Q12" s="192">
        <v>460</v>
      </c>
      <c r="R12" s="194">
        <v>370</v>
      </c>
    </row>
    <row r="13" spans="2:18" ht="12.75" customHeight="1" x14ac:dyDescent="0.3">
      <c r="B13" s="795">
        <v>2009</v>
      </c>
      <c r="C13" s="778"/>
      <c r="D13" s="278" t="s">
        <v>169</v>
      </c>
      <c r="E13" s="111" t="s">
        <v>169</v>
      </c>
      <c r="F13" s="111" t="s">
        <v>169</v>
      </c>
      <c r="G13" s="191">
        <v>60</v>
      </c>
      <c r="H13" s="192">
        <v>95</v>
      </c>
      <c r="I13" s="191">
        <v>135</v>
      </c>
      <c r="J13" s="191">
        <v>150</v>
      </c>
      <c r="K13" s="191">
        <v>200</v>
      </c>
      <c r="L13" s="191">
        <v>300</v>
      </c>
      <c r="M13" s="191">
        <v>370</v>
      </c>
      <c r="N13" s="192">
        <v>415</v>
      </c>
      <c r="O13" s="192">
        <v>475</v>
      </c>
      <c r="P13" s="192">
        <v>515</v>
      </c>
      <c r="Q13" s="192">
        <v>530</v>
      </c>
      <c r="R13" s="194">
        <v>405</v>
      </c>
    </row>
    <row r="14" spans="2:18" ht="12.75" customHeight="1" x14ac:dyDescent="0.3">
      <c r="B14" s="795">
        <v>2010</v>
      </c>
      <c r="C14" s="778"/>
      <c r="D14" s="278" t="s">
        <v>169</v>
      </c>
      <c r="E14" s="111" t="s">
        <v>169</v>
      </c>
      <c r="F14" s="111" t="s">
        <v>169</v>
      </c>
      <c r="G14" s="111" t="s">
        <v>169</v>
      </c>
      <c r="H14" s="192">
        <v>55</v>
      </c>
      <c r="I14" s="191">
        <v>100</v>
      </c>
      <c r="J14" s="191">
        <v>160</v>
      </c>
      <c r="K14" s="191">
        <v>195</v>
      </c>
      <c r="L14" s="191">
        <v>245</v>
      </c>
      <c r="M14" s="191">
        <v>320</v>
      </c>
      <c r="N14" s="192">
        <v>355</v>
      </c>
      <c r="O14" s="192">
        <v>425</v>
      </c>
      <c r="P14" s="192">
        <v>530</v>
      </c>
      <c r="Q14" s="192">
        <v>555</v>
      </c>
      <c r="R14" s="194">
        <v>450</v>
      </c>
    </row>
    <row r="15" spans="2:18" ht="12.75" customHeight="1" x14ac:dyDescent="0.3">
      <c r="B15" s="795">
        <v>2011</v>
      </c>
      <c r="C15" s="778"/>
      <c r="D15" s="278" t="s">
        <v>169</v>
      </c>
      <c r="E15" s="111" t="s">
        <v>169</v>
      </c>
      <c r="F15" s="111" t="s">
        <v>169</v>
      </c>
      <c r="G15" s="111" t="s">
        <v>169</v>
      </c>
      <c r="H15" s="375" t="s">
        <v>169</v>
      </c>
      <c r="I15" s="191">
        <v>50</v>
      </c>
      <c r="J15" s="191">
        <v>95</v>
      </c>
      <c r="K15" s="191">
        <v>145</v>
      </c>
      <c r="L15" s="191">
        <v>195</v>
      </c>
      <c r="M15" s="191">
        <v>250</v>
      </c>
      <c r="N15" s="192">
        <v>300</v>
      </c>
      <c r="O15" s="192">
        <v>390</v>
      </c>
      <c r="P15" s="192">
        <v>465</v>
      </c>
      <c r="Q15" s="192">
        <v>535</v>
      </c>
      <c r="R15" s="194">
        <v>425</v>
      </c>
    </row>
    <row r="16" spans="2:18" ht="12.75" customHeight="1" x14ac:dyDescent="0.3">
      <c r="B16" s="795">
        <v>2012</v>
      </c>
      <c r="C16" s="778"/>
      <c r="D16" s="278" t="s">
        <v>169</v>
      </c>
      <c r="E16" s="111" t="s">
        <v>169</v>
      </c>
      <c r="F16" s="111" t="s">
        <v>169</v>
      </c>
      <c r="G16" s="111" t="s">
        <v>169</v>
      </c>
      <c r="H16" s="375" t="s">
        <v>169</v>
      </c>
      <c r="I16" s="111" t="s">
        <v>169</v>
      </c>
      <c r="J16" s="191">
        <v>100</v>
      </c>
      <c r="K16" s="191">
        <v>125</v>
      </c>
      <c r="L16" s="191">
        <v>190</v>
      </c>
      <c r="M16" s="191">
        <v>250</v>
      </c>
      <c r="N16" s="192">
        <v>310</v>
      </c>
      <c r="O16" s="192">
        <v>415</v>
      </c>
      <c r="P16" s="192">
        <v>545</v>
      </c>
      <c r="Q16" s="192">
        <v>590</v>
      </c>
      <c r="R16" s="194">
        <v>460</v>
      </c>
    </row>
    <row r="17" spans="2:18" ht="12.75" customHeight="1" x14ac:dyDescent="0.3">
      <c r="B17" s="795">
        <v>2013</v>
      </c>
      <c r="C17" s="778"/>
      <c r="D17" s="278" t="s">
        <v>169</v>
      </c>
      <c r="E17" s="111" t="s">
        <v>169</v>
      </c>
      <c r="F17" s="111" t="s">
        <v>169</v>
      </c>
      <c r="G17" s="111" t="s">
        <v>169</v>
      </c>
      <c r="H17" s="375" t="s">
        <v>169</v>
      </c>
      <c r="I17" s="111" t="s">
        <v>169</v>
      </c>
      <c r="J17" s="191" t="s">
        <v>169</v>
      </c>
      <c r="K17" s="191">
        <v>65</v>
      </c>
      <c r="L17" s="191">
        <v>125</v>
      </c>
      <c r="M17" s="191">
        <v>180</v>
      </c>
      <c r="N17" s="192">
        <v>235</v>
      </c>
      <c r="O17" s="192">
        <v>290</v>
      </c>
      <c r="P17" s="192">
        <v>400</v>
      </c>
      <c r="Q17" s="192">
        <v>520</v>
      </c>
      <c r="R17" s="194">
        <v>465</v>
      </c>
    </row>
    <row r="18" spans="2:18" ht="12.75" customHeight="1" x14ac:dyDescent="0.3">
      <c r="B18" s="795">
        <v>2014</v>
      </c>
      <c r="C18" s="778"/>
      <c r="D18" s="278" t="s">
        <v>169</v>
      </c>
      <c r="E18" s="111" t="s">
        <v>169</v>
      </c>
      <c r="F18" s="111" t="s">
        <v>169</v>
      </c>
      <c r="G18" s="111" t="s">
        <v>169</v>
      </c>
      <c r="H18" s="375" t="s">
        <v>169</v>
      </c>
      <c r="I18" s="111" t="s">
        <v>169</v>
      </c>
      <c r="J18" s="191" t="s">
        <v>169</v>
      </c>
      <c r="K18" s="191" t="s">
        <v>169</v>
      </c>
      <c r="L18" s="191">
        <v>35</v>
      </c>
      <c r="M18" s="191">
        <v>125</v>
      </c>
      <c r="N18" s="192">
        <v>180</v>
      </c>
      <c r="O18" s="192">
        <v>245</v>
      </c>
      <c r="P18" s="192">
        <v>340</v>
      </c>
      <c r="Q18" s="192">
        <v>420</v>
      </c>
      <c r="R18" s="194">
        <v>375</v>
      </c>
    </row>
    <row r="19" spans="2:18" ht="12.75" customHeight="1" x14ac:dyDescent="0.3">
      <c r="B19" s="795">
        <v>2015</v>
      </c>
      <c r="C19" s="778"/>
      <c r="D19" s="278" t="s">
        <v>169</v>
      </c>
      <c r="E19" s="111" t="s">
        <v>169</v>
      </c>
      <c r="F19" s="111" t="s">
        <v>169</v>
      </c>
      <c r="G19" s="111" t="s">
        <v>169</v>
      </c>
      <c r="H19" s="375" t="s">
        <v>169</v>
      </c>
      <c r="I19" s="111" t="s">
        <v>169</v>
      </c>
      <c r="J19" s="191" t="s">
        <v>169</v>
      </c>
      <c r="K19" s="191" t="s">
        <v>169</v>
      </c>
      <c r="L19" s="191" t="s">
        <v>169</v>
      </c>
      <c r="M19" s="191">
        <v>85</v>
      </c>
      <c r="N19" s="192">
        <v>170</v>
      </c>
      <c r="O19" s="192">
        <v>230</v>
      </c>
      <c r="P19" s="192">
        <v>295</v>
      </c>
      <c r="Q19" s="192">
        <v>375</v>
      </c>
      <c r="R19" s="194">
        <v>360</v>
      </c>
    </row>
    <row r="20" spans="2:18" ht="12.75" customHeight="1" x14ac:dyDescent="0.3">
      <c r="B20" s="795">
        <v>2016</v>
      </c>
      <c r="C20" s="778"/>
      <c r="D20" s="278" t="s">
        <v>169</v>
      </c>
      <c r="E20" s="111" t="s">
        <v>169</v>
      </c>
      <c r="F20" s="111" t="s">
        <v>169</v>
      </c>
      <c r="G20" s="111" t="s">
        <v>169</v>
      </c>
      <c r="H20" s="375" t="s">
        <v>169</v>
      </c>
      <c r="I20" s="111" t="s">
        <v>169</v>
      </c>
      <c r="J20" s="191" t="s">
        <v>169</v>
      </c>
      <c r="K20" s="191" t="s">
        <v>169</v>
      </c>
      <c r="L20" s="191" t="s">
        <v>169</v>
      </c>
      <c r="M20" s="191" t="s">
        <v>169</v>
      </c>
      <c r="N20" s="192">
        <v>900</v>
      </c>
      <c r="O20" s="192">
        <v>675</v>
      </c>
      <c r="P20" s="192">
        <v>645</v>
      </c>
      <c r="Q20" s="192">
        <v>600</v>
      </c>
      <c r="R20" s="194">
        <v>490</v>
      </c>
    </row>
    <row r="21" spans="2:18" ht="12.75" customHeight="1" x14ac:dyDescent="0.3">
      <c r="B21" s="795">
        <v>2017</v>
      </c>
      <c r="C21" s="778"/>
      <c r="D21" s="278" t="s">
        <v>169</v>
      </c>
      <c r="E21" s="111" t="s">
        <v>169</v>
      </c>
      <c r="F21" s="111" t="s">
        <v>169</v>
      </c>
      <c r="G21" s="111" t="s">
        <v>169</v>
      </c>
      <c r="H21" s="375" t="s">
        <v>169</v>
      </c>
      <c r="I21" s="111" t="s">
        <v>169</v>
      </c>
      <c r="J21" s="191" t="s">
        <v>169</v>
      </c>
      <c r="K21" s="191" t="s">
        <v>169</v>
      </c>
      <c r="L21" s="191" t="s">
        <v>169</v>
      </c>
      <c r="M21" s="191" t="s">
        <v>169</v>
      </c>
      <c r="N21" s="192" t="s">
        <v>169</v>
      </c>
      <c r="O21" s="192">
        <v>660</v>
      </c>
      <c r="P21" s="192">
        <v>485</v>
      </c>
      <c r="Q21" s="192">
        <v>425</v>
      </c>
      <c r="R21" s="194">
        <v>360</v>
      </c>
    </row>
    <row r="22" spans="2:18" ht="12.75" customHeight="1" x14ac:dyDescent="0.3">
      <c r="B22" s="795">
        <v>2018</v>
      </c>
      <c r="C22" s="778"/>
      <c r="D22" s="278" t="s">
        <v>169</v>
      </c>
      <c r="E22" s="111" t="s">
        <v>169</v>
      </c>
      <c r="F22" s="111" t="s">
        <v>169</v>
      </c>
      <c r="G22" s="111" t="s">
        <v>169</v>
      </c>
      <c r="H22" s="375" t="s">
        <v>169</v>
      </c>
      <c r="I22" s="111" t="s">
        <v>169</v>
      </c>
      <c r="J22" s="191" t="s">
        <v>169</v>
      </c>
      <c r="K22" s="191" t="s">
        <v>169</v>
      </c>
      <c r="L22" s="191" t="s">
        <v>169</v>
      </c>
      <c r="M22" s="191" t="s">
        <v>169</v>
      </c>
      <c r="N22" s="192" t="s">
        <v>169</v>
      </c>
      <c r="O22" s="192" t="s">
        <v>169</v>
      </c>
      <c r="P22" s="192">
        <v>905</v>
      </c>
      <c r="Q22" s="192">
        <v>660</v>
      </c>
      <c r="R22" s="194">
        <v>485</v>
      </c>
    </row>
    <row r="23" spans="2:18" ht="12.75" customHeight="1" x14ac:dyDescent="0.3">
      <c r="B23" s="409"/>
      <c r="C23" s="408">
        <v>2019</v>
      </c>
      <c r="D23" s="278" t="s">
        <v>169</v>
      </c>
      <c r="E23" s="111" t="s">
        <v>169</v>
      </c>
      <c r="F23" s="111" t="s">
        <v>169</v>
      </c>
      <c r="G23" s="111" t="s">
        <v>169</v>
      </c>
      <c r="H23" s="375" t="s">
        <v>169</v>
      </c>
      <c r="I23" s="111" t="s">
        <v>169</v>
      </c>
      <c r="J23" s="191" t="s">
        <v>169</v>
      </c>
      <c r="K23" s="191" t="s">
        <v>169</v>
      </c>
      <c r="L23" s="191" t="s">
        <v>169</v>
      </c>
      <c r="M23" s="191" t="s">
        <v>169</v>
      </c>
      <c r="N23" s="192" t="s">
        <v>169</v>
      </c>
      <c r="O23" s="192" t="s">
        <v>169</v>
      </c>
      <c r="P23" s="192" t="s">
        <v>169</v>
      </c>
      <c r="Q23" s="192">
        <v>1270</v>
      </c>
      <c r="R23" s="194">
        <v>710</v>
      </c>
    </row>
    <row r="24" spans="2:18" ht="12.75" customHeight="1" thickBot="1" x14ac:dyDescent="0.35">
      <c r="B24" s="796">
        <v>2020</v>
      </c>
      <c r="C24" s="776"/>
      <c r="D24" s="278" t="s">
        <v>169</v>
      </c>
      <c r="E24" s="111" t="s">
        <v>169</v>
      </c>
      <c r="F24" s="111" t="s">
        <v>169</v>
      </c>
      <c r="G24" s="111" t="s">
        <v>169</v>
      </c>
      <c r="H24" s="375" t="s">
        <v>169</v>
      </c>
      <c r="I24" s="111" t="s">
        <v>169</v>
      </c>
      <c r="J24" s="191" t="s">
        <v>169</v>
      </c>
      <c r="K24" s="191" t="s">
        <v>169</v>
      </c>
      <c r="L24" s="191" t="s">
        <v>169</v>
      </c>
      <c r="M24" s="191" t="s">
        <v>169</v>
      </c>
      <c r="N24" s="192" t="s">
        <v>169</v>
      </c>
      <c r="O24" s="192" t="s">
        <v>169</v>
      </c>
      <c r="P24" s="192" t="s">
        <v>169</v>
      </c>
      <c r="Q24" s="192" t="s">
        <v>169</v>
      </c>
      <c r="R24" s="194">
        <v>645</v>
      </c>
    </row>
    <row r="25" spans="2:18" ht="26.25" customHeight="1" thickBot="1" x14ac:dyDescent="0.35">
      <c r="B25" s="793" t="s">
        <v>131</v>
      </c>
      <c r="C25" s="794"/>
      <c r="D25" s="280">
        <v>25</v>
      </c>
      <c r="E25" s="280">
        <v>60</v>
      </c>
      <c r="F25" s="280">
        <v>150</v>
      </c>
      <c r="G25" s="280">
        <v>250</v>
      </c>
      <c r="H25" s="281">
        <v>475</v>
      </c>
      <c r="I25" s="280">
        <v>730</v>
      </c>
      <c r="J25" s="199">
        <v>1145</v>
      </c>
      <c r="K25" s="199">
        <v>1680</v>
      </c>
      <c r="L25" s="199">
        <v>2210</v>
      </c>
      <c r="M25" s="199">
        <v>2860</v>
      </c>
      <c r="N25" s="198">
        <v>4130</v>
      </c>
      <c r="O25" s="198">
        <v>5185</v>
      </c>
      <c r="P25" s="198">
        <v>6530</v>
      </c>
      <c r="Q25" s="198">
        <v>7795</v>
      </c>
      <c r="R25" s="201">
        <v>6615</v>
      </c>
    </row>
    <row r="26" spans="2:18" ht="12.75" customHeight="1" x14ac:dyDescent="0.3">
      <c r="B26" s="747" t="s">
        <v>54</v>
      </c>
      <c r="C26" s="747"/>
      <c r="D26" s="747"/>
      <c r="E26" s="747"/>
      <c r="F26" s="747"/>
      <c r="M26" s="269"/>
      <c r="N26" s="269"/>
      <c r="O26" s="269"/>
      <c r="P26" s="269"/>
      <c r="Q26" s="269"/>
      <c r="R26" s="269" t="s">
        <v>68</v>
      </c>
    </row>
    <row r="27" spans="2:18" ht="12.75" customHeight="1" x14ac:dyDescent="0.3"/>
    <row r="28" spans="2:18" ht="12.75" customHeight="1" x14ac:dyDescent="0.3"/>
    <row r="29" spans="2:18" ht="12.75" customHeight="1" x14ac:dyDescent="0.3">
      <c r="B29" s="412" t="s">
        <v>203</v>
      </c>
      <c r="C29" s="300"/>
      <c r="D29" s="300"/>
      <c r="E29" s="300"/>
      <c r="F29" s="300"/>
      <c r="G29" s="300"/>
      <c r="H29" s="300"/>
      <c r="I29" s="300"/>
      <c r="J29" s="300"/>
      <c r="K29" s="300"/>
      <c r="L29" s="300"/>
      <c r="M29" s="300"/>
      <c r="N29" s="300"/>
      <c r="O29" s="300"/>
      <c r="P29" s="300"/>
      <c r="Q29" s="300"/>
      <c r="R29" s="300"/>
    </row>
    <row r="30" spans="2:18" ht="6.75" customHeight="1" thickBot="1" x14ac:dyDescent="0.35">
      <c r="C30" s="223"/>
    </row>
    <row r="31" spans="2:18" ht="12.75" customHeight="1" x14ac:dyDescent="0.3">
      <c r="B31" s="797" t="s">
        <v>120</v>
      </c>
      <c r="C31" s="798"/>
      <c r="D31" s="787" t="s">
        <v>269</v>
      </c>
      <c r="E31" s="787"/>
      <c r="F31" s="787"/>
      <c r="G31" s="787"/>
      <c r="H31" s="787"/>
      <c r="I31" s="787"/>
      <c r="J31" s="787"/>
      <c r="K31" s="787"/>
      <c r="L31" s="787"/>
      <c r="M31" s="787"/>
      <c r="N31" s="787"/>
      <c r="O31" s="787"/>
      <c r="P31" s="787"/>
      <c r="Q31" s="787"/>
      <c r="R31" s="788"/>
    </row>
    <row r="32" spans="2:18" s="13" customFormat="1" ht="17.25" customHeight="1" x14ac:dyDescent="0.35">
      <c r="B32" s="803"/>
      <c r="C32" s="804"/>
      <c r="D32" s="495" t="s">
        <v>59</v>
      </c>
      <c r="E32" s="495" t="s">
        <v>60</v>
      </c>
      <c r="F32" s="495" t="s">
        <v>61</v>
      </c>
      <c r="G32" s="495" t="s">
        <v>62</v>
      </c>
      <c r="H32" s="495" t="s">
        <v>63</v>
      </c>
      <c r="I32" s="495" t="s">
        <v>64</v>
      </c>
      <c r="J32" s="496" t="s">
        <v>65</v>
      </c>
      <c r="K32" s="496" t="s">
        <v>2</v>
      </c>
      <c r="L32" s="496" t="s">
        <v>3</v>
      </c>
      <c r="M32" s="496" t="s">
        <v>4</v>
      </c>
      <c r="N32" s="496" t="s">
        <v>5</v>
      </c>
      <c r="O32" s="496" t="s">
        <v>6</v>
      </c>
      <c r="P32" s="496" t="s">
        <v>7</v>
      </c>
      <c r="Q32" s="496" t="s">
        <v>8</v>
      </c>
      <c r="R32" s="497" t="s">
        <v>164</v>
      </c>
    </row>
    <row r="33" spans="2:18" ht="12.75" customHeight="1" x14ac:dyDescent="0.3">
      <c r="B33" s="801" t="s">
        <v>66</v>
      </c>
      <c r="C33" s="802"/>
      <c r="D33" s="275"/>
      <c r="E33" s="282"/>
      <c r="F33" s="276"/>
      <c r="G33" s="276"/>
      <c r="H33" s="277"/>
      <c r="I33" s="276"/>
      <c r="J33" s="78"/>
      <c r="K33" s="78"/>
      <c r="L33" s="78"/>
      <c r="M33" s="78"/>
      <c r="N33" s="283"/>
      <c r="O33" s="283"/>
      <c r="P33" s="283"/>
      <c r="Q33" s="283"/>
      <c r="R33" s="284"/>
    </row>
    <row r="34" spans="2:18" ht="12.75" customHeight="1" x14ac:dyDescent="0.3">
      <c r="B34" s="795">
        <v>2006</v>
      </c>
      <c r="C34" s="778"/>
      <c r="D34" s="191">
        <v>5</v>
      </c>
      <c r="E34" s="191">
        <v>5</v>
      </c>
      <c r="F34" s="191">
        <v>20</v>
      </c>
      <c r="G34" s="191">
        <v>40</v>
      </c>
      <c r="H34" s="191">
        <v>115</v>
      </c>
      <c r="I34" s="191">
        <v>200</v>
      </c>
      <c r="J34" s="191">
        <v>260</v>
      </c>
      <c r="K34" s="191">
        <v>290</v>
      </c>
      <c r="L34" s="191">
        <v>350</v>
      </c>
      <c r="M34" s="191">
        <v>310</v>
      </c>
      <c r="N34" s="192">
        <v>330</v>
      </c>
      <c r="O34" s="192">
        <v>335</v>
      </c>
      <c r="P34" s="192">
        <v>440</v>
      </c>
      <c r="Q34" s="192">
        <v>375</v>
      </c>
      <c r="R34" s="194">
        <v>260</v>
      </c>
    </row>
    <row r="35" spans="2:18" ht="12.75" customHeight="1" x14ac:dyDescent="0.3">
      <c r="B35" s="795">
        <v>2007</v>
      </c>
      <c r="C35" s="778"/>
      <c r="D35" s="375" t="s">
        <v>169</v>
      </c>
      <c r="E35" s="191">
        <v>5</v>
      </c>
      <c r="F35" s="191">
        <v>20</v>
      </c>
      <c r="G35" s="191">
        <v>30</v>
      </c>
      <c r="H35" s="191">
        <v>80</v>
      </c>
      <c r="I35" s="191">
        <v>120</v>
      </c>
      <c r="J35" s="191">
        <v>190</v>
      </c>
      <c r="K35" s="191">
        <v>285</v>
      </c>
      <c r="L35" s="191">
        <v>290</v>
      </c>
      <c r="M35" s="191">
        <v>315</v>
      </c>
      <c r="N35" s="192">
        <v>310</v>
      </c>
      <c r="O35" s="192">
        <v>320</v>
      </c>
      <c r="P35" s="192">
        <v>450</v>
      </c>
      <c r="Q35" s="192">
        <v>450</v>
      </c>
      <c r="R35" s="194">
        <v>365</v>
      </c>
    </row>
    <row r="36" spans="2:18" ht="12.75" customHeight="1" x14ac:dyDescent="0.3">
      <c r="B36" s="795">
        <v>2008</v>
      </c>
      <c r="C36" s="778"/>
      <c r="D36" s="375" t="s">
        <v>169</v>
      </c>
      <c r="E36" s="111" t="s">
        <v>169</v>
      </c>
      <c r="F36" s="191">
        <v>15</v>
      </c>
      <c r="G36" s="191">
        <v>25</v>
      </c>
      <c r="H36" s="191">
        <v>45</v>
      </c>
      <c r="I36" s="191">
        <v>85</v>
      </c>
      <c r="J36" s="191">
        <v>135</v>
      </c>
      <c r="K36" s="191">
        <v>215</v>
      </c>
      <c r="L36" s="191">
        <v>260</v>
      </c>
      <c r="M36" s="191">
        <v>310</v>
      </c>
      <c r="N36" s="192">
        <v>285</v>
      </c>
      <c r="O36" s="192">
        <v>335</v>
      </c>
      <c r="P36" s="192">
        <v>495</v>
      </c>
      <c r="Q36" s="192">
        <v>445</v>
      </c>
      <c r="R36" s="194">
        <v>375</v>
      </c>
    </row>
    <row r="37" spans="2:18" ht="12.75" customHeight="1" x14ac:dyDescent="0.3">
      <c r="B37" s="795">
        <v>2009</v>
      </c>
      <c r="C37" s="778"/>
      <c r="D37" s="375" t="s">
        <v>169</v>
      </c>
      <c r="E37" s="111" t="s">
        <v>169</v>
      </c>
      <c r="F37" s="111" t="s">
        <v>169</v>
      </c>
      <c r="G37" s="191">
        <v>20</v>
      </c>
      <c r="H37" s="191">
        <v>50</v>
      </c>
      <c r="I37" s="191">
        <v>90</v>
      </c>
      <c r="J37" s="191">
        <v>100</v>
      </c>
      <c r="K37" s="191">
        <v>175</v>
      </c>
      <c r="L37" s="191">
        <v>255</v>
      </c>
      <c r="M37" s="191">
        <v>310</v>
      </c>
      <c r="N37" s="192">
        <v>310</v>
      </c>
      <c r="O37" s="192">
        <v>370</v>
      </c>
      <c r="P37" s="192">
        <v>585</v>
      </c>
      <c r="Q37" s="192">
        <v>575</v>
      </c>
      <c r="R37" s="194">
        <v>430</v>
      </c>
    </row>
    <row r="38" spans="2:18" ht="12.75" customHeight="1" x14ac:dyDescent="0.3">
      <c r="B38" s="795">
        <v>2010</v>
      </c>
      <c r="C38" s="778"/>
      <c r="D38" s="375" t="s">
        <v>169</v>
      </c>
      <c r="E38" s="111" t="s">
        <v>169</v>
      </c>
      <c r="F38" s="111" t="s">
        <v>169</v>
      </c>
      <c r="G38" s="111" t="s">
        <v>169</v>
      </c>
      <c r="H38" s="191">
        <v>30</v>
      </c>
      <c r="I38" s="191">
        <v>85</v>
      </c>
      <c r="J38" s="191">
        <v>130</v>
      </c>
      <c r="K38" s="191">
        <v>150</v>
      </c>
      <c r="L38" s="191">
        <v>205</v>
      </c>
      <c r="M38" s="191">
        <v>260</v>
      </c>
      <c r="N38" s="192">
        <v>300</v>
      </c>
      <c r="O38" s="192">
        <v>390</v>
      </c>
      <c r="P38" s="192">
        <v>590</v>
      </c>
      <c r="Q38" s="192">
        <v>630</v>
      </c>
      <c r="R38" s="194">
        <v>565</v>
      </c>
    </row>
    <row r="39" spans="2:18" ht="12.75" customHeight="1" x14ac:dyDescent="0.3">
      <c r="B39" s="795">
        <v>2011</v>
      </c>
      <c r="C39" s="778"/>
      <c r="D39" s="375" t="s">
        <v>169</v>
      </c>
      <c r="E39" s="111" t="s">
        <v>169</v>
      </c>
      <c r="F39" s="111" t="s">
        <v>169</v>
      </c>
      <c r="G39" s="111" t="s">
        <v>169</v>
      </c>
      <c r="H39" s="375" t="s">
        <v>169</v>
      </c>
      <c r="I39" s="191">
        <v>55</v>
      </c>
      <c r="J39" s="191">
        <v>55</v>
      </c>
      <c r="K39" s="191">
        <v>105</v>
      </c>
      <c r="L39" s="191">
        <v>105</v>
      </c>
      <c r="M39" s="191">
        <v>170</v>
      </c>
      <c r="N39" s="192">
        <v>230</v>
      </c>
      <c r="O39" s="192">
        <v>315</v>
      </c>
      <c r="P39" s="192">
        <v>525</v>
      </c>
      <c r="Q39" s="192">
        <v>630</v>
      </c>
      <c r="R39" s="194">
        <v>535</v>
      </c>
    </row>
    <row r="40" spans="2:18" ht="12.75" customHeight="1" x14ac:dyDescent="0.3">
      <c r="B40" s="795">
        <v>2012</v>
      </c>
      <c r="C40" s="778"/>
      <c r="D40" s="375" t="s">
        <v>169</v>
      </c>
      <c r="E40" s="111" t="s">
        <v>169</v>
      </c>
      <c r="F40" s="111" t="s">
        <v>169</v>
      </c>
      <c r="G40" s="111" t="s">
        <v>169</v>
      </c>
      <c r="H40" s="375" t="s">
        <v>169</v>
      </c>
      <c r="I40" s="111" t="s">
        <v>169</v>
      </c>
      <c r="J40" s="191">
        <v>30</v>
      </c>
      <c r="K40" s="191">
        <v>80</v>
      </c>
      <c r="L40" s="191">
        <v>130</v>
      </c>
      <c r="M40" s="191">
        <v>180</v>
      </c>
      <c r="N40" s="192">
        <v>210</v>
      </c>
      <c r="O40" s="192">
        <v>355</v>
      </c>
      <c r="P40" s="192">
        <v>565</v>
      </c>
      <c r="Q40" s="192">
        <v>585</v>
      </c>
      <c r="R40" s="194">
        <v>500</v>
      </c>
    </row>
    <row r="41" spans="2:18" ht="12.75" customHeight="1" x14ac:dyDescent="0.3">
      <c r="B41" s="795">
        <v>2013</v>
      </c>
      <c r="C41" s="778"/>
      <c r="D41" s="375" t="s">
        <v>169</v>
      </c>
      <c r="E41" s="111" t="s">
        <v>169</v>
      </c>
      <c r="F41" s="111" t="s">
        <v>169</v>
      </c>
      <c r="G41" s="111" t="s">
        <v>169</v>
      </c>
      <c r="H41" s="375" t="s">
        <v>169</v>
      </c>
      <c r="I41" s="111" t="s">
        <v>169</v>
      </c>
      <c r="J41" s="191" t="s">
        <v>169</v>
      </c>
      <c r="K41" s="191">
        <v>25</v>
      </c>
      <c r="L41" s="191">
        <v>75</v>
      </c>
      <c r="M41" s="191">
        <v>110</v>
      </c>
      <c r="N41" s="192">
        <v>140</v>
      </c>
      <c r="O41" s="192">
        <v>220</v>
      </c>
      <c r="P41" s="192">
        <v>345</v>
      </c>
      <c r="Q41" s="192">
        <v>500</v>
      </c>
      <c r="R41" s="194">
        <v>550</v>
      </c>
    </row>
    <row r="42" spans="2:18" ht="12.75" customHeight="1" x14ac:dyDescent="0.3">
      <c r="B42" s="795">
        <v>2014</v>
      </c>
      <c r="C42" s="778"/>
      <c r="D42" s="375" t="s">
        <v>169</v>
      </c>
      <c r="E42" s="111" t="s">
        <v>169</v>
      </c>
      <c r="F42" s="111" t="s">
        <v>169</v>
      </c>
      <c r="G42" s="111" t="s">
        <v>169</v>
      </c>
      <c r="H42" s="375" t="s">
        <v>169</v>
      </c>
      <c r="I42" s="111" t="s">
        <v>169</v>
      </c>
      <c r="J42" s="191" t="s">
        <v>169</v>
      </c>
      <c r="K42" s="191" t="s">
        <v>169</v>
      </c>
      <c r="L42" s="191">
        <v>15</v>
      </c>
      <c r="M42" s="191">
        <v>55</v>
      </c>
      <c r="N42" s="192">
        <v>115</v>
      </c>
      <c r="O42" s="192">
        <v>190</v>
      </c>
      <c r="P42" s="192">
        <v>320</v>
      </c>
      <c r="Q42" s="192">
        <v>375</v>
      </c>
      <c r="R42" s="194">
        <v>400</v>
      </c>
    </row>
    <row r="43" spans="2:18" ht="12.75" customHeight="1" x14ac:dyDescent="0.3">
      <c r="B43" s="795">
        <v>2015</v>
      </c>
      <c r="C43" s="778"/>
      <c r="D43" s="375" t="s">
        <v>169</v>
      </c>
      <c r="E43" s="111" t="s">
        <v>169</v>
      </c>
      <c r="F43" s="111" t="s">
        <v>169</v>
      </c>
      <c r="G43" s="111" t="s">
        <v>169</v>
      </c>
      <c r="H43" s="375" t="s">
        <v>169</v>
      </c>
      <c r="I43" s="111" t="s">
        <v>169</v>
      </c>
      <c r="J43" s="191" t="s">
        <v>169</v>
      </c>
      <c r="K43" s="191" t="s">
        <v>169</v>
      </c>
      <c r="L43" s="191" t="s">
        <v>169</v>
      </c>
      <c r="M43" s="191">
        <v>30</v>
      </c>
      <c r="N43" s="192">
        <v>75</v>
      </c>
      <c r="O43" s="192">
        <v>160</v>
      </c>
      <c r="P43" s="192">
        <v>235</v>
      </c>
      <c r="Q43" s="192">
        <v>345</v>
      </c>
      <c r="R43" s="194">
        <v>385</v>
      </c>
    </row>
    <row r="44" spans="2:18" ht="12.75" customHeight="1" x14ac:dyDescent="0.3">
      <c r="B44" s="795">
        <v>2016</v>
      </c>
      <c r="C44" s="778"/>
      <c r="D44" s="375" t="s">
        <v>169</v>
      </c>
      <c r="E44" s="111" t="s">
        <v>169</v>
      </c>
      <c r="F44" s="111" t="s">
        <v>169</v>
      </c>
      <c r="G44" s="111" t="s">
        <v>169</v>
      </c>
      <c r="H44" s="375" t="s">
        <v>169</v>
      </c>
      <c r="I44" s="111" t="s">
        <v>169</v>
      </c>
      <c r="J44" s="191" t="s">
        <v>169</v>
      </c>
      <c r="K44" s="191" t="s">
        <v>169</v>
      </c>
      <c r="L44" s="191" t="s">
        <v>169</v>
      </c>
      <c r="M44" s="191" t="s">
        <v>169</v>
      </c>
      <c r="N44" s="192">
        <v>265</v>
      </c>
      <c r="O44" s="192">
        <v>210</v>
      </c>
      <c r="P44" s="192">
        <v>225</v>
      </c>
      <c r="Q44" s="192">
        <v>260</v>
      </c>
      <c r="R44" s="194">
        <v>295</v>
      </c>
    </row>
    <row r="45" spans="2:18" ht="12.75" customHeight="1" x14ac:dyDescent="0.3">
      <c r="B45" s="795">
        <v>2017</v>
      </c>
      <c r="C45" s="778"/>
      <c r="D45" s="375" t="s">
        <v>169</v>
      </c>
      <c r="E45" s="111" t="s">
        <v>169</v>
      </c>
      <c r="F45" s="111" t="s">
        <v>169</v>
      </c>
      <c r="G45" s="111" t="s">
        <v>169</v>
      </c>
      <c r="H45" s="375" t="s">
        <v>169</v>
      </c>
      <c r="I45" s="111" t="s">
        <v>169</v>
      </c>
      <c r="J45" s="191" t="s">
        <v>169</v>
      </c>
      <c r="K45" s="191" t="s">
        <v>169</v>
      </c>
      <c r="L45" s="191" t="s">
        <v>169</v>
      </c>
      <c r="M45" s="191" t="s">
        <v>169</v>
      </c>
      <c r="N45" s="192" t="s">
        <v>169</v>
      </c>
      <c r="O45" s="192">
        <v>190</v>
      </c>
      <c r="P45" s="192">
        <v>135</v>
      </c>
      <c r="Q45" s="192">
        <v>165</v>
      </c>
      <c r="R45" s="194">
        <v>180</v>
      </c>
    </row>
    <row r="46" spans="2:18" ht="12.75" customHeight="1" x14ac:dyDescent="0.3">
      <c r="B46" s="795">
        <v>2018</v>
      </c>
      <c r="C46" s="778"/>
      <c r="D46" s="375" t="s">
        <v>169</v>
      </c>
      <c r="E46" s="111" t="s">
        <v>169</v>
      </c>
      <c r="F46" s="111" t="s">
        <v>169</v>
      </c>
      <c r="G46" s="111" t="s">
        <v>169</v>
      </c>
      <c r="H46" s="375" t="s">
        <v>169</v>
      </c>
      <c r="I46" s="111" t="s">
        <v>169</v>
      </c>
      <c r="J46" s="191" t="s">
        <v>169</v>
      </c>
      <c r="K46" s="191" t="s">
        <v>169</v>
      </c>
      <c r="L46" s="191" t="s">
        <v>169</v>
      </c>
      <c r="M46" s="191" t="s">
        <v>169</v>
      </c>
      <c r="N46" s="192" t="s">
        <v>169</v>
      </c>
      <c r="O46" s="192" t="s">
        <v>169</v>
      </c>
      <c r="P46" s="192">
        <v>445</v>
      </c>
      <c r="Q46" s="192">
        <v>220</v>
      </c>
      <c r="R46" s="194">
        <v>160</v>
      </c>
    </row>
    <row r="47" spans="2:18" ht="12.75" customHeight="1" x14ac:dyDescent="0.3">
      <c r="B47" s="409"/>
      <c r="C47" s="408">
        <v>2019</v>
      </c>
      <c r="D47" s="375" t="s">
        <v>169</v>
      </c>
      <c r="E47" s="111" t="s">
        <v>169</v>
      </c>
      <c r="F47" s="111" t="s">
        <v>169</v>
      </c>
      <c r="G47" s="111" t="s">
        <v>169</v>
      </c>
      <c r="H47" s="375" t="s">
        <v>169</v>
      </c>
      <c r="I47" s="111" t="s">
        <v>169</v>
      </c>
      <c r="J47" s="191" t="s">
        <v>169</v>
      </c>
      <c r="K47" s="191" t="s">
        <v>169</v>
      </c>
      <c r="L47" s="191" t="s">
        <v>169</v>
      </c>
      <c r="M47" s="191" t="s">
        <v>169</v>
      </c>
      <c r="N47" s="192" t="s">
        <v>169</v>
      </c>
      <c r="O47" s="192" t="s">
        <v>169</v>
      </c>
      <c r="P47" s="192" t="s">
        <v>169</v>
      </c>
      <c r="Q47" s="192">
        <v>520</v>
      </c>
      <c r="R47" s="194">
        <v>200</v>
      </c>
    </row>
    <row r="48" spans="2:18" ht="12.75" customHeight="1" thickBot="1" x14ac:dyDescent="0.35">
      <c r="B48" s="796">
        <v>2020</v>
      </c>
      <c r="C48" s="776"/>
      <c r="D48" s="375" t="s">
        <v>169</v>
      </c>
      <c r="E48" s="111" t="s">
        <v>169</v>
      </c>
      <c r="F48" s="111" t="s">
        <v>169</v>
      </c>
      <c r="G48" s="111" t="s">
        <v>169</v>
      </c>
      <c r="H48" s="375" t="s">
        <v>169</v>
      </c>
      <c r="I48" s="111" t="s">
        <v>169</v>
      </c>
      <c r="J48" s="191" t="s">
        <v>169</v>
      </c>
      <c r="K48" s="191" t="s">
        <v>169</v>
      </c>
      <c r="L48" s="191" t="s">
        <v>169</v>
      </c>
      <c r="M48" s="191" t="s">
        <v>169</v>
      </c>
      <c r="N48" s="192" t="s">
        <v>169</v>
      </c>
      <c r="O48" s="192" t="s">
        <v>169</v>
      </c>
      <c r="P48" s="192" t="s">
        <v>169</v>
      </c>
      <c r="Q48" s="192" t="s">
        <v>169</v>
      </c>
      <c r="R48" s="194">
        <v>220</v>
      </c>
    </row>
    <row r="49" spans="2:18" ht="26.25" customHeight="1" thickBot="1" x14ac:dyDescent="0.35">
      <c r="B49" s="793" t="s">
        <v>131</v>
      </c>
      <c r="C49" s="794"/>
      <c r="D49" s="280">
        <v>5</v>
      </c>
      <c r="E49" s="280">
        <v>10</v>
      </c>
      <c r="F49" s="280">
        <v>55</v>
      </c>
      <c r="G49" s="280">
        <v>115</v>
      </c>
      <c r="H49" s="281">
        <v>320</v>
      </c>
      <c r="I49" s="280">
        <v>635</v>
      </c>
      <c r="J49" s="199">
        <v>905</v>
      </c>
      <c r="K49" s="199">
        <v>1315</v>
      </c>
      <c r="L49" s="199">
        <v>1680</v>
      </c>
      <c r="M49" s="199">
        <v>2050</v>
      </c>
      <c r="N49" s="198">
        <v>2570</v>
      </c>
      <c r="O49" s="198">
        <v>3395</v>
      </c>
      <c r="P49" s="198">
        <v>5370</v>
      </c>
      <c r="Q49" s="198">
        <v>6070</v>
      </c>
      <c r="R49" s="201">
        <v>5415</v>
      </c>
    </row>
    <row r="50" spans="2:18" x14ac:dyDescent="0.3">
      <c r="B50" s="747" t="s">
        <v>54</v>
      </c>
      <c r="C50" s="747"/>
      <c r="D50" s="747"/>
      <c r="E50" s="747"/>
      <c r="F50" s="747"/>
      <c r="M50" s="269"/>
      <c r="N50" s="269"/>
      <c r="O50" s="269"/>
      <c r="P50" s="269"/>
      <c r="Q50" s="269"/>
      <c r="R50" s="269" t="s">
        <v>68</v>
      </c>
    </row>
    <row r="52" spans="2:18" ht="12.75" customHeight="1" x14ac:dyDescent="0.3">
      <c r="B52" s="412" t="s">
        <v>273</v>
      </c>
      <c r="C52" s="300"/>
      <c r="D52" s="300"/>
      <c r="E52" s="300"/>
      <c r="F52" s="300"/>
      <c r="G52" s="300"/>
      <c r="H52" s="300"/>
      <c r="I52" s="300"/>
      <c r="J52" s="300"/>
      <c r="K52" s="300"/>
      <c r="L52" s="300"/>
      <c r="M52" s="300"/>
      <c r="N52" s="300"/>
      <c r="O52" s="300"/>
      <c r="P52" s="300"/>
      <c r="Q52" s="300"/>
      <c r="R52" s="300"/>
    </row>
    <row r="53" spans="2:18" ht="6.75" customHeight="1" thickBot="1" x14ac:dyDescent="0.35">
      <c r="C53" s="223"/>
    </row>
    <row r="54" spans="2:18" ht="12.75" customHeight="1" x14ac:dyDescent="0.3">
      <c r="B54" s="797" t="s">
        <v>120</v>
      </c>
      <c r="C54" s="798"/>
      <c r="D54" s="787" t="s">
        <v>200</v>
      </c>
      <c r="E54" s="787"/>
      <c r="F54" s="787"/>
      <c r="G54" s="787"/>
      <c r="H54" s="787"/>
      <c r="I54" s="787"/>
      <c r="J54" s="787"/>
      <c r="K54" s="787"/>
      <c r="L54" s="787"/>
      <c r="M54" s="787"/>
      <c r="N54" s="787"/>
      <c r="O54" s="787"/>
      <c r="P54" s="787"/>
      <c r="Q54" s="787"/>
      <c r="R54" s="788"/>
    </row>
    <row r="55" spans="2:18" s="13" customFormat="1" ht="17.25" customHeight="1" x14ac:dyDescent="0.35">
      <c r="B55" s="799"/>
      <c r="C55" s="800"/>
      <c r="D55" s="495" t="s">
        <v>59</v>
      </c>
      <c r="E55" s="495" t="s">
        <v>60</v>
      </c>
      <c r="F55" s="495" t="s">
        <v>61</v>
      </c>
      <c r="G55" s="495" t="s">
        <v>62</v>
      </c>
      <c r="H55" s="495" t="s">
        <v>63</v>
      </c>
      <c r="I55" s="495" t="s">
        <v>64</v>
      </c>
      <c r="J55" s="496" t="s">
        <v>65</v>
      </c>
      <c r="K55" s="496" t="s">
        <v>2</v>
      </c>
      <c r="L55" s="496" t="s">
        <v>3</v>
      </c>
      <c r="M55" s="496" t="s">
        <v>4</v>
      </c>
      <c r="N55" s="496" t="s">
        <v>5</v>
      </c>
      <c r="O55" s="496" t="s">
        <v>6</v>
      </c>
      <c r="P55" s="496" t="s">
        <v>7</v>
      </c>
      <c r="Q55" s="496" t="s">
        <v>8</v>
      </c>
      <c r="R55" s="497" t="s">
        <v>164</v>
      </c>
    </row>
    <row r="56" spans="2:18" ht="12.75" customHeight="1" x14ac:dyDescent="0.3">
      <c r="B56" s="801" t="s">
        <v>66</v>
      </c>
      <c r="C56" s="802"/>
      <c r="D56" s="275"/>
      <c r="E56" s="289"/>
      <c r="F56" s="270"/>
      <c r="G56" s="270"/>
      <c r="H56" s="271"/>
      <c r="I56" s="270"/>
      <c r="J56" s="290"/>
      <c r="K56" s="290"/>
      <c r="L56" s="290"/>
      <c r="M56" s="290"/>
      <c r="N56" s="291"/>
      <c r="O56" s="291"/>
      <c r="P56" s="283"/>
      <c r="Q56" s="283"/>
      <c r="R56" s="292"/>
    </row>
    <row r="57" spans="2:18" ht="12.75" customHeight="1" x14ac:dyDescent="0.3">
      <c r="B57" s="795">
        <v>2006</v>
      </c>
      <c r="C57" s="778"/>
      <c r="D57" s="191">
        <v>200</v>
      </c>
      <c r="E57" s="191">
        <v>160</v>
      </c>
      <c r="F57" s="191">
        <v>350</v>
      </c>
      <c r="G57" s="191">
        <v>500</v>
      </c>
      <c r="H57" s="191">
        <v>820</v>
      </c>
      <c r="I57" s="191">
        <v>1030</v>
      </c>
      <c r="J57" s="191">
        <v>1010</v>
      </c>
      <c r="K57" s="191">
        <v>780</v>
      </c>
      <c r="L57" s="191">
        <v>830</v>
      </c>
      <c r="M57" s="191">
        <v>630</v>
      </c>
      <c r="N57" s="192">
        <v>750</v>
      </c>
      <c r="O57" s="192">
        <v>710</v>
      </c>
      <c r="P57" s="192">
        <v>970</v>
      </c>
      <c r="Q57" s="192">
        <v>890</v>
      </c>
      <c r="R57" s="194">
        <v>960</v>
      </c>
    </row>
    <row r="58" spans="2:18" ht="12.75" customHeight="1" x14ac:dyDescent="0.3">
      <c r="B58" s="795">
        <v>2007</v>
      </c>
      <c r="C58" s="778"/>
      <c r="D58" s="375" t="s">
        <v>169</v>
      </c>
      <c r="E58" s="191">
        <v>180</v>
      </c>
      <c r="F58" s="191">
        <v>410</v>
      </c>
      <c r="G58" s="191">
        <v>550</v>
      </c>
      <c r="H58" s="191">
        <v>810</v>
      </c>
      <c r="I58" s="191">
        <v>930</v>
      </c>
      <c r="J58" s="191">
        <v>920</v>
      </c>
      <c r="K58" s="191">
        <v>890</v>
      </c>
      <c r="L58" s="191">
        <v>770</v>
      </c>
      <c r="M58" s="191">
        <v>750</v>
      </c>
      <c r="N58" s="192">
        <v>700</v>
      </c>
      <c r="O58" s="192">
        <v>690</v>
      </c>
      <c r="P58" s="192">
        <v>950</v>
      </c>
      <c r="Q58" s="192">
        <v>1030</v>
      </c>
      <c r="R58" s="194">
        <v>1070</v>
      </c>
    </row>
    <row r="59" spans="2:18" ht="12.75" customHeight="1" x14ac:dyDescent="0.3">
      <c r="B59" s="795">
        <v>2008</v>
      </c>
      <c r="C59" s="778"/>
      <c r="D59" s="375" t="s">
        <v>169</v>
      </c>
      <c r="E59" s="111" t="s">
        <v>169</v>
      </c>
      <c r="F59" s="191">
        <v>310</v>
      </c>
      <c r="G59" s="191">
        <v>460</v>
      </c>
      <c r="H59" s="191">
        <v>530</v>
      </c>
      <c r="I59" s="191">
        <v>720</v>
      </c>
      <c r="J59" s="191">
        <v>790</v>
      </c>
      <c r="K59" s="191">
        <v>840</v>
      </c>
      <c r="L59" s="191">
        <v>820</v>
      </c>
      <c r="M59" s="191">
        <v>840</v>
      </c>
      <c r="N59" s="192">
        <v>750</v>
      </c>
      <c r="O59" s="192">
        <v>750</v>
      </c>
      <c r="P59" s="192">
        <v>1060</v>
      </c>
      <c r="Q59" s="192">
        <v>970</v>
      </c>
      <c r="R59" s="194">
        <v>1010</v>
      </c>
    </row>
    <row r="60" spans="2:18" ht="12.75" customHeight="1" x14ac:dyDescent="0.3">
      <c r="B60" s="795">
        <v>2009</v>
      </c>
      <c r="C60" s="778"/>
      <c r="D60" s="375" t="s">
        <v>169</v>
      </c>
      <c r="E60" s="375" t="s">
        <v>169</v>
      </c>
      <c r="F60" s="111" t="s">
        <v>169</v>
      </c>
      <c r="G60" s="191">
        <v>310</v>
      </c>
      <c r="H60" s="191">
        <v>510</v>
      </c>
      <c r="I60" s="191">
        <v>680</v>
      </c>
      <c r="J60" s="191">
        <v>670</v>
      </c>
      <c r="K60" s="191">
        <v>860</v>
      </c>
      <c r="L60" s="191">
        <v>850</v>
      </c>
      <c r="M60" s="191">
        <v>840</v>
      </c>
      <c r="N60" s="192">
        <v>750</v>
      </c>
      <c r="O60" s="192">
        <v>780</v>
      </c>
      <c r="P60" s="192">
        <v>1140</v>
      </c>
      <c r="Q60" s="192">
        <v>1080</v>
      </c>
      <c r="R60" s="194">
        <v>1060</v>
      </c>
    </row>
    <row r="61" spans="2:18" ht="12.75" customHeight="1" x14ac:dyDescent="0.3">
      <c r="B61" s="795">
        <v>2010</v>
      </c>
      <c r="C61" s="778"/>
      <c r="D61" s="375" t="s">
        <v>169</v>
      </c>
      <c r="E61" s="375" t="s">
        <v>169</v>
      </c>
      <c r="F61" s="111" t="s">
        <v>169</v>
      </c>
      <c r="G61" s="111" t="s">
        <v>169</v>
      </c>
      <c r="H61" s="191">
        <v>560</v>
      </c>
      <c r="I61" s="191">
        <v>810</v>
      </c>
      <c r="J61" s="191">
        <v>800</v>
      </c>
      <c r="K61" s="191">
        <v>770</v>
      </c>
      <c r="L61" s="191">
        <v>830</v>
      </c>
      <c r="M61" s="191">
        <v>810</v>
      </c>
      <c r="N61" s="192">
        <v>840</v>
      </c>
      <c r="O61" s="192">
        <v>920</v>
      </c>
      <c r="P61" s="192">
        <v>1120</v>
      </c>
      <c r="Q61" s="192">
        <v>1130</v>
      </c>
      <c r="R61" s="194">
        <v>1260</v>
      </c>
    </row>
    <row r="62" spans="2:18" ht="12.75" customHeight="1" x14ac:dyDescent="0.3">
      <c r="B62" s="795">
        <v>2011</v>
      </c>
      <c r="C62" s="778"/>
      <c r="D62" s="111" t="s">
        <v>169</v>
      </c>
      <c r="E62" s="375" t="s">
        <v>169</v>
      </c>
      <c r="F62" s="111" t="s">
        <v>169</v>
      </c>
      <c r="G62" s="111" t="s">
        <v>169</v>
      </c>
      <c r="H62" s="375" t="s">
        <v>169</v>
      </c>
      <c r="I62" s="191">
        <v>1080</v>
      </c>
      <c r="J62" s="191">
        <v>600</v>
      </c>
      <c r="K62" s="191">
        <v>710</v>
      </c>
      <c r="L62" s="191">
        <v>530</v>
      </c>
      <c r="M62" s="191">
        <v>690</v>
      </c>
      <c r="N62" s="192">
        <v>770</v>
      </c>
      <c r="O62" s="192">
        <v>810</v>
      </c>
      <c r="P62" s="192">
        <v>1130</v>
      </c>
      <c r="Q62" s="192">
        <v>1180</v>
      </c>
      <c r="R62" s="194">
        <v>1260</v>
      </c>
    </row>
    <row r="63" spans="2:18" ht="12.75" customHeight="1" x14ac:dyDescent="0.3">
      <c r="B63" s="795">
        <v>2012</v>
      </c>
      <c r="C63" s="778"/>
      <c r="D63" s="111" t="s">
        <v>169</v>
      </c>
      <c r="E63" s="375" t="s">
        <v>169</v>
      </c>
      <c r="F63" s="375" t="s">
        <v>169</v>
      </c>
      <c r="G63" s="111" t="s">
        <v>169</v>
      </c>
      <c r="H63" s="375" t="s">
        <v>169</v>
      </c>
      <c r="I63" s="111" t="s">
        <v>169</v>
      </c>
      <c r="J63" s="191">
        <v>320</v>
      </c>
      <c r="K63" s="191">
        <v>620</v>
      </c>
      <c r="L63" s="191">
        <v>680</v>
      </c>
      <c r="M63" s="191">
        <v>720</v>
      </c>
      <c r="N63" s="192">
        <v>680</v>
      </c>
      <c r="O63" s="192">
        <v>860</v>
      </c>
      <c r="P63" s="192">
        <v>1040</v>
      </c>
      <c r="Q63" s="192">
        <v>990</v>
      </c>
      <c r="R63" s="194">
        <v>1090</v>
      </c>
    </row>
    <row r="64" spans="2:18" ht="12.75" customHeight="1" x14ac:dyDescent="0.3">
      <c r="B64" s="795">
        <v>2013</v>
      </c>
      <c r="C64" s="778"/>
      <c r="D64" s="111" t="s">
        <v>169</v>
      </c>
      <c r="E64" s="375" t="s">
        <v>169</v>
      </c>
      <c r="F64" s="375" t="s">
        <v>169</v>
      </c>
      <c r="G64" s="375" t="s">
        <v>169</v>
      </c>
      <c r="H64" s="375" t="s">
        <v>169</v>
      </c>
      <c r="I64" s="111" t="s">
        <v>169</v>
      </c>
      <c r="J64" s="191" t="s">
        <v>169</v>
      </c>
      <c r="K64" s="191">
        <v>360</v>
      </c>
      <c r="L64" s="191">
        <v>580</v>
      </c>
      <c r="M64" s="191">
        <v>610</v>
      </c>
      <c r="N64" s="192">
        <v>600</v>
      </c>
      <c r="O64" s="192">
        <v>760</v>
      </c>
      <c r="P64" s="192">
        <v>870</v>
      </c>
      <c r="Q64" s="192">
        <v>970</v>
      </c>
      <c r="R64" s="194">
        <v>1180</v>
      </c>
    </row>
    <row r="65" spans="2:19" ht="12.75" customHeight="1" x14ac:dyDescent="0.3">
      <c r="B65" s="795">
        <v>2014</v>
      </c>
      <c r="C65" s="778"/>
      <c r="D65" s="111" t="s">
        <v>169</v>
      </c>
      <c r="E65" s="375" t="s">
        <v>169</v>
      </c>
      <c r="F65" s="375" t="s">
        <v>169</v>
      </c>
      <c r="G65" s="375" t="s">
        <v>169</v>
      </c>
      <c r="H65" s="375" t="s">
        <v>169</v>
      </c>
      <c r="I65" s="111" t="s">
        <v>169</v>
      </c>
      <c r="J65" s="191" t="s">
        <v>169</v>
      </c>
      <c r="K65" s="191" t="s">
        <v>169</v>
      </c>
      <c r="L65" s="191">
        <v>400</v>
      </c>
      <c r="M65" s="191">
        <v>450</v>
      </c>
      <c r="N65" s="192">
        <v>630</v>
      </c>
      <c r="O65" s="192">
        <v>780</v>
      </c>
      <c r="P65" s="192">
        <v>950</v>
      </c>
      <c r="Q65" s="192">
        <v>890</v>
      </c>
      <c r="R65" s="194">
        <v>1070</v>
      </c>
    </row>
    <row r="66" spans="2:19" ht="12.75" customHeight="1" x14ac:dyDescent="0.3">
      <c r="B66" s="795">
        <v>2015</v>
      </c>
      <c r="C66" s="778"/>
      <c r="D66" s="111" t="s">
        <v>169</v>
      </c>
      <c r="E66" s="375" t="s">
        <v>169</v>
      </c>
      <c r="F66" s="375" t="s">
        <v>169</v>
      </c>
      <c r="G66" s="375" t="s">
        <v>169</v>
      </c>
      <c r="H66" s="375" t="s">
        <v>169</v>
      </c>
      <c r="I66" s="111" t="s">
        <v>169</v>
      </c>
      <c r="J66" s="191" t="s">
        <v>169</v>
      </c>
      <c r="K66" s="191" t="s">
        <v>169</v>
      </c>
      <c r="L66" s="191" t="s">
        <v>169</v>
      </c>
      <c r="M66" s="191">
        <v>340</v>
      </c>
      <c r="N66" s="192">
        <v>450</v>
      </c>
      <c r="O66" s="192">
        <v>700</v>
      </c>
      <c r="P66" s="192">
        <v>790</v>
      </c>
      <c r="Q66" s="192">
        <v>920</v>
      </c>
      <c r="R66" s="194">
        <v>1060</v>
      </c>
    </row>
    <row r="67" spans="2:19" ht="12.75" customHeight="1" x14ac:dyDescent="0.3">
      <c r="B67" s="795">
        <v>2016</v>
      </c>
      <c r="C67" s="778"/>
      <c r="D67" s="111" t="s">
        <v>169</v>
      </c>
      <c r="E67" s="375" t="s">
        <v>169</v>
      </c>
      <c r="F67" s="375" t="s">
        <v>169</v>
      </c>
      <c r="G67" s="375" t="s">
        <v>169</v>
      </c>
      <c r="H67" s="375" t="s">
        <v>169</v>
      </c>
      <c r="I67" s="111" t="s">
        <v>169</v>
      </c>
      <c r="J67" s="191" t="s">
        <v>169</v>
      </c>
      <c r="K67" s="191" t="s">
        <v>169</v>
      </c>
      <c r="L67" s="191" t="s">
        <v>169</v>
      </c>
      <c r="M67" s="191" t="s">
        <v>169</v>
      </c>
      <c r="N67" s="192">
        <v>290</v>
      </c>
      <c r="O67" s="192">
        <v>310</v>
      </c>
      <c r="P67" s="192">
        <v>340</v>
      </c>
      <c r="Q67" s="192">
        <v>430</v>
      </c>
      <c r="R67" s="194">
        <v>600</v>
      </c>
    </row>
    <row r="68" spans="2:19" ht="12.75" customHeight="1" x14ac:dyDescent="0.3">
      <c r="B68" s="795">
        <v>2017</v>
      </c>
      <c r="C68" s="778"/>
      <c r="D68" s="111" t="s">
        <v>169</v>
      </c>
      <c r="E68" s="375" t="s">
        <v>169</v>
      </c>
      <c r="F68" s="375" t="s">
        <v>169</v>
      </c>
      <c r="G68" s="375" t="s">
        <v>169</v>
      </c>
      <c r="H68" s="375" t="s">
        <v>169</v>
      </c>
      <c r="I68" s="111" t="s">
        <v>169</v>
      </c>
      <c r="J68" s="191" t="s">
        <v>169</v>
      </c>
      <c r="K68" s="191" t="s">
        <v>169</v>
      </c>
      <c r="L68" s="191" t="s">
        <v>169</v>
      </c>
      <c r="M68" s="191" t="s">
        <v>169</v>
      </c>
      <c r="N68" s="192" t="s">
        <v>169</v>
      </c>
      <c r="O68" s="192">
        <v>290</v>
      </c>
      <c r="P68" s="192">
        <v>280</v>
      </c>
      <c r="Q68" s="192">
        <v>390</v>
      </c>
      <c r="R68" s="194">
        <v>500</v>
      </c>
    </row>
    <row r="69" spans="2:19" ht="12.75" customHeight="1" x14ac:dyDescent="0.3">
      <c r="B69" s="795">
        <v>2018</v>
      </c>
      <c r="C69" s="778"/>
      <c r="D69" s="111" t="s">
        <v>169</v>
      </c>
      <c r="E69" s="375" t="s">
        <v>169</v>
      </c>
      <c r="F69" s="375" t="s">
        <v>169</v>
      </c>
      <c r="G69" s="375" t="s">
        <v>169</v>
      </c>
      <c r="H69" s="375" t="s">
        <v>169</v>
      </c>
      <c r="I69" s="111" t="s">
        <v>169</v>
      </c>
      <c r="J69" s="191" t="s">
        <v>169</v>
      </c>
      <c r="K69" s="191" t="s">
        <v>169</v>
      </c>
      <c r="L69" s="191" t="s">
        <v>169</v>
      </c>
      <c r="M69" s="191" t="s">
        <v>169</v>
      </c>
      <c r="N69" s="192" t="s">
        <v>169</v>
      </c>
      <c r="O69" s="192" t="s">
        <v>169</v>
      </c>
      <c r="P69" s="192">
        <v>490</v>
      </c>
      <c r="Q69" s="192">
        <v>330</v>
      </c>
      <c r="R69" s="194">
        <v>330</v>
      </c>
    </row>
    <row r="70" spans="2:19" ht="12.75" customHeight="1" x14ac:dyDescent="0.3">
      <c r="B70" s="409"/>
      <c r="C70" s="408">
        <v>2019</v>
      </c>
      <c r="D70" s="111" t="s">
        <v>169</v>
      </c>
      <c r="E70" s="375" t="s">
        <v>169</v>
      </c>
      <c r="F70" s="375" t="s">
        <v>169</v>
      </c>
      <c r="G70" s="375" t="s">
        <v>169</v>
      </c>
      <c r="H70" s="375" t="s">
        <v>169</v>
      </c>
      <c r="I70" s="111" t="s">
        <v>169</v>
      </c>
      <c r="J70" s="191" t="s">
        <v>169</v>
      </c>
      <c r="K70" s="191" t="s">
        <v>169</v>
      </c>
      <c r="L70" s="191" t="s">
        <v>169</v>
      </c>
      <c r="M70" s="191" t="s">
        <v>169</v>
      </c>
      <c r="N70" s="192" t="s">
        <v>169</v>
      </c>
      <c r="O70" s="192" t="s">
        <v>169</v>
      </c>
      <c r="P70" s="192" t="s">
        <v>169</v>
      </c>
      <c r="Q70" s="192">
        <v>410</v>
      </c>
      <c r="R70" s="194">
        <v>280</v>
      </c>
    </row>
    <row r="71" spans="2:19" ht="12.75" customHeight="1" thickBot="1" x14ac:dyDescent="0.35">
      <c r="B71" s="796">
        <v>2020</v>
      </c>
      <c r="C71" s="776"/>
      <c r="D71" s="111" t="s">
        <v>169</v>
      </c>
      <c r="E71" s="375" t="s">
        <v>169</v>
      </c>
      <c r="F71" s="375" t="s">
        <v>169</v>
      </c>
      <c r="G71" s="375" t="s">
        <v>169</v>
      </c>
      <c r="H71" s="375" t="s">
        <v>169</v>
      </c>
      <c r="I71" s="111" t="s">
        <v>169</v>
      </c>
      <c r="J71" s="191" t="s">
        <v>169</v>
      </c>
      <c r="K71" s="191" t="s">
        <v>169</v>
      </c>
      <c r="L71" s="191" t="s">
        <v>169</v>
      </c>
      <c r="M71" s="191" t="s">
        <v>169</v>
      </c>
      <c r="N71" s="192" t="s">
        <v>169</v>
      </c>
      <c r="O71" s="192" t="s">
        <v>169</v>
      </c>
      <c r="P71" s="192" t="s">
        <v>169</v>
      </c>
      <c r="Q71" s="192" t="s">
        <v>169</v>
      </c>
      <c r="R71" s="194">
        <v>340</v>
      </c>
    </row>
    <row r="72" spans="2:19" s="13" customFormat="1" ht="24.75" customHeight="1" thickBot="1" x14ac:dyDescent="0.4">
      <c r="B72" s="793" t="s">
        <v>131</v>
      </c>
      <c r="C72" s="794"/>
      <c r="D72" s="280">
        <v>200</v>
      </c>
      <c r="E72" s="280">
        <v>170</v>
      </c>
      <c r="F72" s="280">
        <v>360</v>
      </c>
      <c r="G72" s="280">
        <v>460</v>
      </c>
      <c r="H72" s="281">
        <v>670</v>
      </c>
      <c r="I72" s="280">
        <v>870</v>
      </c>
      <c r="J72" s="199">
        <v>790</v>
      </c>
      <c r="K72" s="199">
        <v>780</v>
      </c>
      <c r="L72" s="199">
        <v>760</v>
      </c>
      <c r="M72" s="199">
        <v>720</v>
      </c>
      <c r="N72" s="198">
        <v>620</v>
      </c>
      <c r="O72" s="198">
        <v>660</v>
      </c>
      <c r="P72" s="198">
        <v>820</v>
      </c>
      <c r="Q72" s="198">
        <v>780</v>
      </c>
      <c r="R72" s="201">
        <v>820</v>
      </c>
    </row>
    <row r="73" spans="2:19" ht="12.75" customHeight="1" x14ac:dyDescent="0.3">
      <c r="B73" s="747" t="s">
        <v>54</v>
      </c>
      <c r="C73" s="747"/>
      <c r="D73" s="747"/>
      <c r="E73" s="747"/>
      <c r="F73" s="747"/>
      <c r="G73" s="293"/>
      <c r="H73" s="293"/>
      <c r="K73" s="293"/>
      <c r="L73" s="293"/>
      <c r="M73" s="269"/>
      <c r="N73" s="269"/>
      <c r="O73" s="269"/>
      <c r="P73" s="269"/>
      <c r="Q73" s="269"/>
      <c r="R73" s="269" t="s">
        <v>68</v>
      </c>
      <c r="S73" s="293"/>
    </row>
    <row r="74" spans="2:19" ht="12.75" customHeight="1" x14ac:dyDescent="0.3">
      <c r="C74" s="246"/>
      <c r="D74" s="293"/>
      <c r="E74" s="293"/>
      <c r="F74" s="293"/>
      <c r="G74" s="293"/>
      <c r="H74" s="293"/>
      <c r="K74" s="293"/>
      <c r="L74" s="293"/>
      <c r="M74" s="269"/>
      <c r="N74" s="269"/>
      <c r="O74" s="269"/>
      <c r="P74" s="269"/>
      <c r="Q74" s="269"/>
      <c r="R74" s="269"/>
      <c r="S74" s="293"/>
    </row>
    <row r="75" spans="2:19" ht="12.75" customHeight="1" x14ac:dyDescent="0.3">
      <c r="B75" s="721" t="s">
        <v>71</v>
      </c>
      <c r="C75" s="722"/>
      <c r="D75" s="722"/>
      <c r="E75" s="722"/>
      <c r="F75" s="722"/>
      <c r="G75" s="722"/>
      <c r="H75" s="722"/>
      <c r="I75" s="722"/>
      <c r="J75" s="722"/>
      <c r="K75" s="722"/>
      <c r="L75" s="722"/>
      <c r="M75" s="722"/>
      <c r="N75" s="722"/>
      <c r="O75" s="722"/>
      <c r="P75" s="722"/>
      <c r="Q75" s="722"/>
      <c r="R75" s="723"/>
    </row>
    <row r="76" spans="2:19" x14ac:dyDescent="0.3">
      <c r="B76" s="298" t="s">
        <v>229</v>
      </c>
      <c r="C76" s="717" t="s">
        <v>231</v>
      </c>
      <c r="D76" s="717"/>
      <c r="E76" s="717"/>
      <c r="F76" s="717"/>
      <c r="G76" s="717"/>
      <c r="H76" s="717"/>
      <c r="I76" s="717"/>
      <c r="J76" s="717"/>
      <c r="K76" s="717"/>
      <c r="L76" s="717"/>
      <c r="M76" s="717"/>
      <c r="N76" s="717"/>
      <c r="O76" s="717"/>
      <c r="P76" s="717"/>
      <c r="Q76" s="717"/>
      <c r="R76" s="717"/>
    </row>
    <row r="77" spans="2:19" x14ac:dyDescent="0.3">
      <c r="B77" s="298" t="s">
        <v>243</v>
      </c>
      <c r="C77" s="717" t="s">
        <v>245</v>
      </c>
      <c r="D77" s="717"/>
      <c r="E77" s="717"/>
      <c r="F77" s="717"/>
      <c r="G77" s="717"/>
      <c r="H77" s="717"/>
      <c r="I77" s="717"/>
      <c r="J77" s="717"/>
      <c r="K77" s="717"/>
      <c r="L77" s="717"/>
      <c r="M77" s="717"/>
      <c r="N77" s="717"/>
      <c r="O77" s="717"/>
      <c r="P77" s="717"/>
      <c r="Q77" s="717"/>
      <c r="R77" s="717"/>
    </row>
    <row r="78" spans="2:19" ht="36" customHeight="1" x14ac:dyDescent="0.3">
      <c r="B78" s="125" t="s">
        <v>246</v>
      </c>
      <c r="C78" s="717" t="s">
        <v>249</v>
      </c>
      <c r="D78" s="717"/>
      <c r="E78" s="717"/>
      <c r="F78" s="717"/>
      <c r="G78" s="717"/>
      <c r="H78" s="717"/>
      <c r="I78" s="717"/>
      <c r="J78" s="717"/>
      <c r="K78" s="717"/>
      <c r="L78" s="717"/>
      <c r="M78" s="717"/>
      <c r="N78" s="717"/>
      <c r="O78" s="717"/>
      <c r="P78" s="717"/>
      <c r="Q78" s="717"/>
      <c r="R78" s="717"/>
    </row>
    <row r="79" spans="2:19" x14ac:dyDescent="0.3">
      <c r="B79" s="125" t="s">
        <v>250</v>
      </c>
      <c r="C79" s="717" t="s">
        <v>253</v>
      </c>
      <c r="D79" s="717"/>
      <c r="E79" s="717"/>
      <c r="F79" s="717"/>
      <c r="G79" s="717"/>
      <c r="H79" s="717"/>
      <c r="I79" s="717"/>
      <c r="J79" s="717"/>
      <c r="K79" s="717"/>
      <c r="L79" s="717"/>
      <c r="M79" s="717"/>
      <c r="N79" s="717"/>
      <c r="O79" s="717"/>
      <c r="P79" s="717"/>
      <c r="Q79" s="717"/>
      <c r="R79" s="717"/>
    </row>
  </sheetData>
  <mergeCells count="62">
    <mergeCell ref="B7:C8"/>
    <mergeCell ref="D7:R7"/>
    <mergeCell ref="B9:C9"/>
    <mergeCell ref="B21:C21"/>
    <mergeCell ref="B10:C10"/>
    <mergeCell ref="B11:C11"/>
    <mergeCell ref="B12:C12"/>
    <mergeCell ref="B13:C13"/>
    <mergeCell ref="B14:C14"/>
    <mergeCell ref="B15:C15"/>
    <mergeCell ref="B16:C16"/>
    <mergeCell ref="B17:C17"/>
    <mergeCell ref="B18:C18"/>
    <mergeCell ref="B19:C19"/>
    <mergeCell ref="B20:C20"/>
    <mergeCell ref="B22:C22"/>
    <mergeCell ref="B24:C24"/>
    <mergeCell ref="B25:C25"/>
    <mergeCell ref="B26:F26"/>
    <mergeCell ref="B31:C32"/>
    <mergeCell ref="D31:R31"/>
    <mergeCell ref="B44:C44"/>
    <mergeCell ref="B33:C33"/>
    <mergeCell ref="B34:C34"/>
    <mergeCell ref="B35:C35"/>
    <mergeCell ref="B36:C36"/>
    <mergeCell ref="B37:C37"/>
    <mergeCell ref="B38:C38"/>
    <mergeCell ref="B39:C39"/>
    <mergeCell ref="B40:C40"/>
    <mergeCell ref="B41:C41"/>
    <mergeCell ref="B42:C42"/>
    <mergeCell ref="B43:C43"/>
    <mergeCell ref="B59:C59"/>
    <mergeCell ref="B45:C45"/>
    <mergeCell ref="B46:C46"/>
    <mergeCell ref="B48:C48"/>
    <mergeCell ref="B49:C49"/>
    <mergeCell ref="B50:F50"/>
    <mergeCell ref="B54:C55"/>
    <mergeCell ref="D54:R54"/>
    <mergeCell ref="B56:C56"/>
    <mergeCell ref="B57:C57"/>
    <mergeCell ref="B58:C58"/>
    <mergeCell ref="B72:C72"/>
    <mergeCell ref="B60:C60"/>
    <mergeCell ref="B61:C61"/>
    <mergeCell ref="B62:C62"/>
    <mergeCell ref="B63:C63"/>
    <mergeCell ref="B64:C64"/>
    <mergeCell ref="B65:C65"/>
    <mergeCell ref="B66:C66"/>
    <mergeCell ref="B67:C67"/>
    <mergeCell ref="B68:C68"/>
    <mergeCell ref="B69:C69"/>
    <mergeCell ref="B71:C71"/>
    <mergeCell ref="C79:R79"/>
    <mergeCell ref="C78:R78"/>
    <mergeCell ref="B73:F73"/>
    <mergeCell ref="B75:R75"/>
    <mergeCell ref="C76:R76"/>
    <mergeCell ref="C77:R77"/>
  </mergeCells>
  <phoneticPr fontId="12" type="noConversion"/>
  <pageMargins left="0.74803149606299213" right="0.74803149606299213" top="0.98425196850393704" bottom="0.98425196850393704" header="0.51181102362204722" footer="0.51181102362204722"/>
  <pageSetup paperSize="9" scale="58" fitToHeight="2" orientation="landscape" r:id="rId1"/>
  <headerFooter alignWithMargins="0"/>
  <rowBreaks count="1" manualBreakCount="1">
    <brk id="51" max="17"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455CB-F9BB-486E-95E7-21BAD6692B27}">
  <sheetPr codeName="Sheet10">
    <tabColor rgb="FF3D6497"/>
  </sheetPr>
  <dimension ref="B1:T75"/>
  <sheetViews>
    <sheetView showGridLines="0" workbookViewId="0"/>
  </sheetViews>
  <sheetFormatPr defaultColWidth="9.1796875" defaultRowHeight="13" x14ac:dyDescent="0.3"/>
  <cols>
    <col min="1" max="1" width="1.81640625" style="3" customWidth="1"/>
    <col min="2" max="2" width="5" style="3" customWidth="1"/>
    <col min="3" max="3" width="38" style="3" customWidth="1"/>
    <col min="4" max="18" width="9.81640625" style="3" customWidth="1"/>
    <col min="19" max="19" width="3.453125" style="3" customWidth="1"/>
    <col min="20" max="16384" width="9.1796875" style="3"/>
  </cols>
  <sheetData>
    <row r="1" spans="2:20" ht="14.5" x14ac:dyDescent="0.35">
      <c r="B1" s="299" t="s">
        <v>274</v>
      </c>
      <c r="C1" s="299"/>
      <c r="D1" s="299"/>
      <c r="E1" s="299"/>
      <c r="F1" s="299"/>
      <c r="G1" s="299"/>
      <c r="H1" s="299"/>
      <c r="I1" s="299"/>
      <c r="J1" s="299"/>
      <c r="K1" s="299"/>
      <c r="L1" s="299"/>
      <c r="M1" s="299"/>
      <c r="N1" s="299"/>
      <c r="O1" s="299"/>
      <c r="P1" s="299"/>
      <c r="Q1" s="299"/>
      <c r="R1" s="299"/>
    </row>
    <row r="2" spans="2:20" ht="14.5" x14ac:dyDescent="0.35">
      <c r="B2" s="251" t="s">
        <v>125</v>
      </c>
      <c r="C2" s="251"/>
      <c r="D2" s="251"/>
      <c r="E2" s="251"/>
      <c r="F2" s="251"/>
      <c r="G2" s="251"/>
      <c r="H2" s="251"/>
      <c r="I2" s="251"/>
      <c r="J2" s="251"/>
      <c r="K2" s="251"/>
      <c r="L2" s="251"/>
      <c r="M2" s="251"/>
      <c r="N2" s="251"/>
      <c r="O2" s="251"/>
      <c r="P2" s="251"/>
      <c r="Q2" s="251"/>
      <c r="R2" s="251"/>
    </row>
    <row r="3" spans="2:20" s="4" customFormat="1" ht="14.5" x14ac:dyDescent="0.35">
      <c r="B3" s="252" t="s">
        <v>165</v>
      </c>
      <c r="C3" s="252"/>
      <c r="D3" s="252"/>
      <c r="E3" s="252"/>
      <c r="F3" s="252"/>
      <c r="G3" s="252"/>
      <c r="H3" s="252"/>
      <c r="I3" s="252"/>
      <c r="J3" s="252"/>
      <c r="K3" s="252"/>
      <c r="L3" s="252"/>
      <c r="M3" s="252"/>
      <c r="N3" s="252"/>
      <c r="O3" s="252"/>
      <c r="P3" s="252"/>
      <c r="Q3" s="252"/>
      <c r="R3" s="252"/>
    </row>
    <row r="4" spans="2:20" ht="12.75" customHeight="1" x14ac:dyDescent="0.3">
      <c r="C4" s="256"/>
      <c r="D4" s="256"/>
    </row>
    <row r="5" spans="2:20" ht="12.75" customHeight="1" x14ac:dyDescent="0.3">
      <c r="B5" s="300" t="s">
        <v>205</v>
      </c>
      <c r="C5" s="300"/>
      <c r="D5" s="300"/>
      <c r="E5" s="300"/>
      <c r="F5" s="300"/>
      <c r="G5" s="300"/>
      <c r="H5" s="300"/>
      <c r="I5" s="300"/>
      <c r="J5" s="300"/>
      <c r="K5" s="300"/>
      <c r="L5" s="300"/>
      <c r="M5" s="300"/>
      <c r="N5" s="300"/>
      <c r="O5" s="300"/>
      <c r="P5" s="300"/>
      <c r="Q5" s="300"/>
      <c r="R5" s="300"/>
    </row>
    <row r="6" spans="2:20" ht="6.75" customHeight="1" thickBot="1" x14ac:dyDescent="0.35">
      <c r="C6" s="223"/>
      <c r="D6" s="223"/>
    </row>
    <row r="7" spans="2:20" ht="12.75" customHeight="1" x14ac:dyDescent="0.3">
      <c r="B7" s="797" t="s">
        <v>120</v>
      </c>
      <c r="C7" s="798"/>
      <c r="D7" s="786" t="s">
        <v>268</v>
      </c>
      <c r="E7" s="787"/>
      <c r="F7" s="787"/>
      <c r="G7" s="787"/>
      <c r="H7" s="787"/>
      <c r="I7" s="787"/>
      <c r="J7" s="787"/>
      <c r="K7" s="787"/>
      <c r="L7" s="787"/>
      <c r="M7" s="787"/>
      <c r="N7" s="787"/>
      <c r="O7" s="787"/>
      <c r="P7" s="787"/>
      <c r="Q7" s="787"/>
      <c r="R7" s="788"/>
    </row>
    <row r="8" spans="2:20" s="13" customFormat="1" ht="17.25" customHeight="1" x14ac:dyDescent="0.35">
      <c r="B8" s="799"/>
      <c r="C8" s="800"/>
      <c r="D8" s="301" t="s">
        <v>59</v>
      </c>
      <c r="E8" s="495" t="s">
        <v>60</v>
      </c>
      <c r="F8" s="495" t="s">
        <v>61</v>
      </c>
      <c r="G8" s="495" t="s">
        <v>62</v>
      </c>
      <c r="H8" s="495" t="s">
        <v>63</v>
      </c>
      <c r="I8" s="495" t="s">
        <v>64</v>
      </c>
      <c r="J8" s="496" t="s">
        <v>65</v>
      </c>
      <c r="K8" s="496" t="s">
        <v>2</v>
      </c>
      <c r="L8" s="496" t="s">
        <v>3</v>
      </c>
      <c r="M8" s="496" t="s">
        <v>4</v>
      </c>
      <c r="N8" s="496" t="s">
        <v>5</v>
      </c>
      <c r="O8" s="496" t="s">
        <v>6</v>
      </c>
      <c r="P8" s="496" t="s">
        <v>7</v>
      </c>
      <c r="Q8" s="496" t="s">
        <v>8</v>
      </c>
      <c r="R8" s="497" t="s">
        <v>164</v>
      </c>
    </row>
    <row r="9" spans="2:20" ht="12.75" customHeight="1" x14ac:dyDescent="0.3">
      <c r="B9" s="805" t="s">
        <v>66</v>
      </c>
      <c r="C9" s="806"/>
      <c r="D9" s="302"/>
      <c r="E9" s="303"/>
      <c r="F9" s="276"/>
      <c r="G9" s="276"/>
      <c r="H9" s="277"/>
      <c r="I9" s="276"/>
      <c r="J9" s="80"/>
      <c r="K9" s="80"/>
      <c r="L9" s="80"/>
      <c r="M9" s="80"/>
      <c r="N9" s="79"/>
      <c r="O9" s="79"/>
      <c r="P9" s="291"/>
      <c r="Q9" s="291"/>
      <c r="R9" s="109"/>
    </row>
    <row r="10" spans="2:20" ht="12.75" customHeight="1" x14ac:dyDescent="0.3">
      <c r="B10" s="795">
        <v>2007</v>
      </c>
      <c r="C10" s="778"/>
      <c r="D10" s="304"/>
      <c r="E10" s="191" t="s">
        <v>168</v>
      </c>
      <c r="F10" s="191" t="s">
        <v>168</v>
      </c>
      <c r="G10" s="191" t="s">
        <v>168</v>
      </c>
      <c r="H10" s="191" t="s">
        <v>168</v>
      </c>
      <c r="I10" s="191" t="s">
        <v>168</v>
      </c>
      <c r="J10" s="191" t="s">
        <v>168</v>
      </c>
      <c r="K10" s="191" t="s">
        <v>168</v>
      </c>
      <c r="L10" s="191" t="s">
        <v>168</v>
      </c>
      <c r="M10" s="191" t="s">
        <v>168</v>
      </c>
      <c r="N10" s="191" t="s">
        <v>168</v>
      </c>
      <c r="O10" s="191" t="s">
        <v>168</v>
      </c>
      <c r="P10" s="191" t="s">
        <v>168</v>
      </c>
      <c r="Q10" s="192" t="s">
        <v>168</v>
      </c>
      <c r="R10" s="194" t="s">
        <v>168</v>
      </c>
    </row>
    <row r="11" spans="2:20" ht="12.75" customHeight="1" x14ac:dyDescent="0.3">
      <c r="B11" s="795">
        <v>2008</v>
      </c>
      <c r="C11" s="778"/>
      <c r="D11" s="305"/>
      <c r="E11" s="286"/>
      <c r="F11" s="191">
        <v>15</v>
      </c>
      <c r="G11" s="191">
        <v>15</v>
      </c>
      <c r="H11" s="191">
        <v>20</v>
      </c>
      <c r="I11" s="191">
        <v>10</v>
      </c>
      <c r="J11" s="191">
        <v>15</v>
      </c>
      <c r="K11" s="191">
        <v>10</v>
      </c>
      <c r="L11" s="191">
        <v>10</v>
      </c>
      <c r="M11" s="191">
        <v>5</v>
      </c>
      <c r="N11" s="191">
        <v>5</v>
      </c>
      <c r="O11" s="191">
        <v>5</v>
      </c>
      <c r="P11" s="191">
        <v>5</v>
      </c>
      <c r="Q11" s="191" t="s">
        <v>168</v>
      </c>
      <c r="R11" s="194" t="s">
        <v>168</v>
      </c>
      <c r="T11" s="43"/>
    </row>
    <row r="12" spans="2:20" ht="12.75" customHeight="1" x14ac:dyDescent="0.3">
      <c r="B12" s="795">
        <v>2009</v>
      </c>
      <c r="C12" s="778"/>
      <c r="D12" s="305"/>
      <c r="E12" s="286"/>
      <c r="F12" s="286"/>
      <c r="G12" s="191">
        <v>30</v>
      </c>
      <c r="H12" s="191">
        <v>20</v>
      </c>
      <c r="I12" s="191">
        <v>15</v>
      </c>
      <c r="J12" s="191">
        <v>10</v>
      </c>
      <c r="K12" s="191">
        <v>15</v>
      </c>
      <c r="L12" s="191">
        <v>15</v>
      </c>
      <c r="M12" s="191">
        <v>10</v>
      </c>
      <c r="N12" s="191">
        <v>5</v>
      </c>
      <c r="O12" s="191">
        <v>5</v>
      </c>
      <c r="P12" s="191">
        <v>5</v>
      </c>
      <c r="Q12" s="191">
        <v>5</v>
      </c>
      <c r="R12" s="194">
        <v>5</v>
      </c>
    </row>
    <row r="13" spans="2:20" ht="12.75" customHeight="1" x14ac:dyDescent="0.3">
      <c r="B13" s="795">
        <v>2010</v>
      </c>
      <c r="C13" s="778"/>
      <c r="D13" s="306"/>
      <c r="E13" s="285"/>
      <c r="F13" s="286"/>
      <c r="G13" s="286"/>
      <c r="H13" s="191">
        <v>45</v>
      </c>
      <c r="I13" s="191">
        <v>50</v>
      </c>
      <c r="J13" s="191">
        <v>35</v>
      </c>
      <c r="K13" s="191">
        <v>35</v>
      </c>
      <c r="L13" s="191">
        <v>35</v>
      </c>
      <c r="M13" s="191">
        <v>20</v>
      </c>
      <c r="N13" s="191">
        <v>20</v>
      </c>
      <c r="O13" s="191">
        <v>15</v>
      </c>
      <c r="P13" s="191">
        <v>15</v>
      </c>
      <c r="Q13" s="191">
        <v>15</v>
      </c>
      <c r="R13" s="194">
        <v>10</v>
      </c>
    </row>
    <row r="14" spans="2:20" ht="12.75" customHeight="1" x14ac:dyDescent="0.3">
      <c r="B14" s="795">
        <v>2011</v>
      </c>
      <c r="C14" s="778"/>
      <c r="D14" s="306"/>
      <c r="E14" s="285"/>
      <c r="F14" s="286"/>
      <c r="G14" s="286"/>
      <c r="H14" s="285"/>
      <c r="I14" s="191">
        <v>35</v>
      </c>
      <c r="J14" s="191">
        <v>55</v>
      </c>
      <c r="K14" s="191">
        <v>60</v>
      </c>
      <c r="L14" s="191">
        <v>65</v>
      </c>
      <c r="M14" s="191">
        <v>55</v>
      </c>
      <c r="N14" s="191">
        <v>60</v>
      </c>
      <c r="O14" s="191">
        <v>50</v>
      </c>
      <c r="P14" s="191">
        <v>35</v>
      </c>
      <c r="Q14" s="191">
        <v>30</v>
      </c>
      <c r="R14" s="194">
        <v>25</v>
      </c>
    </row>
    <row r="15" spans="2:20" ht="12.75" customHeight="1" x14ac:dyDescent="0.3">
      <c r="B15" s="795">
        <v>2012</v>
      </c>
      <c r="C15" s="778"/>
      <c r="D15" s="306"/>
      <c r="E15" s="285"/>
      <c r="F15" s="286"/>
      <c r="G15" s="286"/>
      <c r="H15" s="285"/>
      <c r="I15" s="286"/>
      <c r="J15" s="191">
        <v>40</v>
      </c>
      <c r="K15" s="191">
        <v>40</v>
      </c>
      <c r="L15" s="191">
        <v>50</v>
      </c>
      <c r="M15" s="191">
        <v>55</v>
      </c>
      <c r="N15" s="191">
        <v>65</v>
      </c>
      <c r="O15" s="191">
        <v>70</v>
      </c>
      <c r="P15" s="191">
        <v>60</v>
      </c>
      <c r="Q15" s="191">
        <v>45</v>
      </c>
      <c r="R15" s="194">
        <v>35</v>
      </c>
    </row>
    <row r="16" spans="2:20" ht="12.75" customHeight="1" x14ac:dyDescent="0.3">
      <c r="B16" s="795">
        <v>2013</v>
      </c>
      <c r="C16" s="778"/>
      <c r="D16" s="306"/>
      <c r="E16" s="285"/>
      <c r="F16" s="285"/>
      <c r="G16" s="286"/>
      <c r="H16" s="285"/>
      <c r="I16" s="286"/>
      <c r="J16" s="286"/>
      <c r="K16" s="191">
        <v>35</v>
      </c>
      <c r="L16" s="191">
        <v>65</v>
      </c>
      <c r="M16" s="191">
        <v>70</v>
      </c>
      <c r="N16" s="191">
        <v>60</v>
      </c>
      <c r="O16" s="191">
        <v>55</v>
      </c>
      <c r="P16" s="191">
        <v>70</v>
      </c>
      <c r="Q16" s="191">
        <v>65</v>
      </c>
      <c r="R16" s="194">
        <v>50</v>
      </c>
    </row>
    <row r="17" spans="2:20" ht="12.75" customHeight="1" x14ac:dyDescent="0.3">
      <c r="B17" s="795">
        <v>2014</v>
      </c>
      <c r="C17" s="778"/>
      <c r="D17" s="306"/>
      <c r="E17" s="285"/>
      <c r="F17" s="285"/>
      <c r="G17" s="285"/>
      <c r="H17" s="285"/>
      <c r="I17" s="286"/>
      <c r="J17" s="286"/>
      <c r="K17" s="286"/>
      <c r="L17" s="191">
        <v>20</v>
      </c>
      <c r="M17" s="191">
        <v>40</v>
      </c>
      <c r="N17" s="191">
        <v>45</v>
      </c>
      <c r="O17" s="191">
        <v>55</v>
      </c>
      <c r="P17" s="191">
        <v>70</v>
      </c>
      <c r="Q17" s="191">
        <v>80</v>
      </c>
      <c r="R17" s="194">
        <v>50</v>
      </c>
    </row>
    <row r="18" spans="2:20" ht="12.75" customHeight="1" x14ac:dyDescent="0.3">
      <c r="B18" s="795">
        <v>2015</v>
      </c>
      <c r="C18" s="778"/>
      <c r="D18" s="306"/>
      <c r="E18" s="285"/>
      <c r="F18" s="285"/>
      <c r="G18" s="285"/>
      <c r="H18" s="285"/>
      <c r="I18" s="286"/>
      <c r="J18" s="286"/>
      <c r="K18" s="286"/>
      <c r="L18" s="286"/>
      <c r="M18" s="191">
        <v>25</v>
      </c>
      <c r="N18" s="191">
        <v>40</v>
      </c>
      <c r="O18" s="191">
        <v>55</v>
      </c>
      <c r="P18" s="191">
        <v>50</v>
      </c>
      <c r="Q18" s="191">
        <v>50</v>
      </c>
      <c r="R18" s="194">
        <v>50</v>
      </c>
    </row>
    <row r="19" spans="2:20" ht="12.75" customHeight="1" x14ac:dyDescent="0.3">
      <c r="B19" s="795">
        <v>2016</v>
      </c>
      <c r="C19" s="778"/>
      <c r="D19" s="306"/>
      <c r="E19" s="285"/>
      <c r="F19" s="285"/>
      <c r="G19" s="285"/>
      <c r="H19" s="285"/>
      <c r="I19" s="286"/>
      <c r="J19" s="286"/>
      <c r="K19" s="286"/>
      <c r="L19" s="286"/>
      <c r="M19" s="286"/>
      <c r="N19" s="191">
        <v>65</v>
      </c>
      <c r="O19" s="191">
        <v>75</v>
      </c>
      <c r="P19" s="191">
        <v>90</v>
      </c>
      <c r="Q19" s="191">
        <v>95</v>
      </c>
      <c r="R19" s="194">
        <v>70</v>
      </c>
    </row>
    <row r="20" spans="2:20" ht="12.75" customHeight="1" x14ac:dyDescent="0.3">
      <c r="B20" s="795">
        <v>2017</v>
      </c>
      <c r="C20" s="778"/>
      <c r="D20" s="306"/>
      <c r="E20" s="285"/>
      <c r="F20" s="285"/>
      <c r="G20" s="285"/>
      <c r="H20" s="285"/>
      <c r="I20" s="286"/>
      <c r="J20" s="286"/>
      <c r="K20" s="286"/>
      <c r="L20" s="286"/>
      <c r="M20" s="286"/>
      <c r="N20" s="285"/>
      <c r="O20" s="191">
        <v>35</v>
      </c>
      <c r="P20" s="191">
        <v>35</v>
      </c>
      <c r="Q20" s="191">
        <v>50</v>
      </c>
      <c r="R20" s="194">
        <v>50</v>
      </c>
    </row>
    <row r="21" spans="2:20" ht="12.75" customHeight="1" x14ac:dyDescent="0.3">
      <c r="B21" s="795">
        <v>2018</v>
      </c>
      <c r="C21" s="778"/>
      <c r="D21" s="306"/>
      <c r="E21" s="285"/>
      <c r="F21" s="285"/>
      <c r="G21" s="285"/>
      <c r="H21" s="285"/>
      <c r="I21" s="286"/>
      <c r="J21" s="286"/>
      <c r="K21" s="286"/>
      <c r="L21" s="286"/>
      <c r="M21" s="286"/>
      <c r="N21" s="285"/>
      <c r="O21" s="285"/>
      <c r="P21" s="192">
        <v>30</v>
      </c>
      <c r="Q21" s="192">
        <v>45</v>
      </c>
      <c r="R21" s="194">
        <v>40</v>
      </c>
    </row>
    <row r="22" spans="2:20" ht="12.75" customHeight="1" x14ac:dyDescent="0.3">
      <c r="B22" s="409"/>
      <c r="C22" s="408">
        <v>2019</v>
      </c>
      <c r="D22" s="306"/>
      <c r="E22" s="285"/>
      <c r="F22" s="285"/>
      <c r="G22" s="285"/>
      <c r="H22" s="285"/>
      <c r="I22" s="286"/>
      <c r="J22" s="286"/>
      <c r="K22" s="286"/>
      <c r="L22" s="286"/>
      <c r="M22" s="286"/>
      <c r="N22" s="285"/>
      <c r="O22" s="285"/>
      <c r="P22" s="285"/>
      <c r="Q22" s="192">
        <v>30</v>
      </c>
      <c r="R22" s="194">
        <v>40</v>
      </c>
    </row>
    <row r="23" spans="2:20" ht="12.75" customHeight="1" thickBot="1" x14ac:dyDescent="0.35">
      <c r="B23" s="796">
        <v>2020</v>
      </c>
      <c r="C23" s="776"/>
      <c r="D23" s="306"/>
      <c r="E23" s="285"/>
      <c r="F23" s="285"/>
      <c r="G23" s="285"/>
      <c r="H23" s="285"/>
      <c r="I23" s="286"/>
      <c r="J23" s="286"/>
      <c r="K23" s="286"/>
      <c r="L23" s="286"/>
      <c r="M23" s="286"/>
      <c r="N23" s="285"/>
      <c r="O23" s="285"/>
      <c r="P23" s="288"/>
      <c r="Q23" s="288"/>
      <c r="R23" s="194">
        <v>25</v>
      </c>
    </row>
    <row r="24" spans="2:20" ht="31.5" customHeight="1" thickBot="1" x14ac:dyDescent="0.35">
      <c r="B24" s="793" t="s">
        <v>131</v>
      </c>
      <c r="C24" s="794"/>
      <c r="D24" s="307">
        <v>0</v>
      </c>
      <c r="E24" s="280">
        <v>0</v>
      </c>
      <c r="F24" s="280">
        <v>15</v>
      </c>
      <c r="G24" s="280">
        <v>45</v>
      </c>
      <c r="H24" s="281">
        <v>85</v>
      </c>
      <c r="I24" s="280">
        <v>110</v>
      </c>
      <c r="J24" s="280">
        <v>145</v>
      </c>
      <c r="K24" s="280">
        <v>200</v>
      </c>
      <c r="L24" s="280">
        <v>255</v>
      </c>
      <c r="M24" s="280">
        <v>280</v>
      </c>
      <c r="N24" s="281">
        <v>365</v>
      </c>
      <c r="O24" s="281">
        <v>420</v>
      </c>
      <c r="P24" s="308">
        <v>470</v>
      </c>
      <c r="Q24" s="308">
        <v>510</v>
      </c>
      <c r="R24" s="309">
        <v>450</v>
      </c>
    </row>
    <row r="25" spans="2:20" ht="12.75" customHeight="1" x14ac:dyDescent="0.3">
      <c r="B25" s="747" t="s">
        <v>54</v>
      </c>
      <c r="C25" s="747"/>
      <c r="D25" s="747"/>
      <c r="E25" s="747"/>
      <c r="F25" s="246"/>
      <c r="G25" s="246"/>
      <c r="O25" s="269"/>
      <c r="P25" s="269"/>
      <c r="Q25" s="269"/>
      <c r="R25" s="269" t="s">
        <v>68</v>
      </c>
    </row>
    <row r="26" spans="2:20" ht="12.75" customHeight="1" x14ac:dyDescent="0.3">
      <c r="C26" s="310"/>
      <c r="D26" s="310"/>
      <c r="O26" s="269"/>
      <c r="P26" s="269"/>
      <c r="Q26" s="269"/>
      <c r="R26" s="269"/>
    </row>
    <row r="27" spans="2:20" ht="12.75" customHeight="1" x14ac:dyDescent="0.3">
      <c r="B27" s="300" t="s">
        <v>204</v>
      </c>
      <c r="C27" s="300"/>
      <c r="D27" s="300"/>
      <c r="E27" s="300"/>
      <c r="F27" s="300"/>
      <c r="G27" s="300"/>
      <c r="H27" s="300"/>
      <c r="I27" s="300"/>
      <c r="J27" s="300"/>
      <c r="K27" s="300"/>
      <c r="L27" s="300"/>
      <c r="M27" s="300"/>
      <c r="N27" s="300"/>
      <c r="O27" s="300"/>
      <c r="P27" s="300"/>
      <c r="Q27" s="300"/>
      <c r="R27" s="300"/>
    </row>
    <row r="28" spans="2:20" ht="6.75" customHeight="1" thickBot="1" x14ac:dyDescent="0.35">
      <c r="C28" s="223"/>
      <c r="D28" s="223"/>
    </row>
    <row r="29" spans="2:20" ht="12.75" customHeight="1" x14ac:dyDescent="0.3">
      <c r="B29" s="797" t="s">
        <v>120</v>
      </c>
      <c r="C29" s="798"/>
      <c r="D29" s="807" t="s">
        <v>269</v>
      </c>
      <c r="E29" s="808"/>
      <c r="F29" s="808"/>
      <c r="G29" s="808"/>
      <c r="H29" s="808"/>
      <c r="I29" s="808"/>
      <c r="J29" s="808"/>
      <c r="K29" s="808"/>
      <c r="L29" s="808"/>
      <c r="M29" s="808"/>
      <c r="N29" s="808"/>
      <c r="O29" s="808"/>
      <c r="P29" s="808"/>
      <c r="Q29" s="808"/>
      <c r="R29" s="809"/>
    </row>
    <row r="30" spans="2:20" s="13" customFormat="1" ht="17.25" customHeight="1" x14ac:dyDescent="0.35">
      <c r="B30" s="799"/>
      <c r="C30" s="800"/>
      <c r="D30" s="301" t="s">
        <v>59</v>
      </c>
      <c r="E30" s="495" t="s">
        <v>60</v>
      </c>
      <c r="F30" s="495" t="s">
        <v>61</v>
      </c>
      <c r="G30" s="495" t="s">
        <v>62</v>
      </c>
      <c r="H30" s="495" t="s">
        <v>63</v>
      </c>
      <c r="I30" s="495" t="s">
        <v>64</v>
      </c>
      <c r="J30" s="496" t="s">
        <v>65</v>
      </c>
      <c r="K30" s="496" t="s">
        <v>2</v>
      </c>
      <c r="L30" s="496" t="s">
        <v>3</v>
      </c>
      <c r="M30" s="496" t="s">
        <v>4</v>
      </c>
      <c r="N30" s="496" t="s">
        <v>5</v>
      </c>
      <c r="O30" s="496" t="s">
        <v>6</v>
      </c>
      <c r="P30" s="496" t="s">
        <v>7</v>
      </c>
      <c r="Q30" s="496" t="s">
        <v>8</v>
      </c>
      <c r="R30" s="497" t="s">
        <v>164</v>
      </c>
    </row>
    <row r="31" spans="2:20" ht="12.75" customHeight="1" x14ac:dyDescent="0.3">
      <c r="B31" s="805" t="s">
        <v>66</v>
      </c>
      <c r="C31" s="806"/>
      <c r="D31" s="302"/>
      <c r="E31" s="191"/>
      <c r="F31" s="263"/>
      <c r="G31" s="263"/>
      <c r="H31" s="264"/>
      <c r="I31" s="263"/>
      <c r="J31" s="263"/>
      <c r="K31" s="263"/>
      <c r="L31" s="263"/>
      <c r="M31" s="263"/>
      <c r="N31" s="264"/>
      <c r="O31" s="264"/>
      <c r="P31" s="291"/>
      <c r="Q31" s="291"/>
      <c r="R31" s="279"/>
    </row>
    <row r="32" spans="2:20" ht="12.75" customHeight="1" x14ac:dyDescent="0.3">
      <c r="B32" s="795">
        <v>2007</v>
      </c>
      <c r="C32" s="778"/>
      <c r="D32" s="380"/>
      <c r="E32" s="191" t="s">
        <v>168</v>
      </c>
      <c r="F32" s="191" t="s">
        <v>168</v>
      </c>
      <c r="G32" s="191" t="s">
        <v>168</v>
      </c>
      <c r="H32" s="191" t="s">
        <v>168</v>
      </c>
      <c r="I32" s="191" t="s">
        <v>168</v>
      </c>
      <c r="J32" s="191" t="s">
        <v>168</v>
      </c>
      <c r="K32" s="191" t="s">
        <v>168</v>
      </c>
      <c r="L32" s="191" t="s">
        <v>168</v>
      </c>
      <c r="M32" s="191" t="s">
        <v>168</v>
      </c>
      <c r="N32" s="191" t="s">
        <v>168</v>
      </c>
      <c r="O32" s="191" t="s">
        <v>168</v>
      </c>
      <c r="P32" s="191" t="s">
        <v>168</v>
      </c>
      <c r="Q32" s="192" t="s">
        <v>168</v>
      </c>
      <c r="R32" s="194" t="s">
        <v>168</v>
      </c>
      <c r="T32" s="43"/>
    </row>
    <row r="33" spans="2:18" ht="12.75" customHeight="1" x14ac:dyDescent="0.3">
      <c r="B33" s="795">
        <v>2008</v>
      </c>
      <c r="C33" s="778"/>
      <c r="D33" s="304"/>
      <c r="E33" s="287"/>
      <c r="F33" s="381" t="s">
        <v>168</v>
      </c>
      <c r="G33" s="381">
        <v>5</v>
      </c>
      <c r="H33" s="381">
        <v>10</v>
      </c>
      <c r="I33" s="381">
        <v>5</v>
      </c>
      <c r="J33" s="381">
        <v>5</v>
      </c>
      <c r="K33" s="381" t="s">
        <v>168</v>
      </c>
      <c r="L33" s="381" t="s">
        <v>168</v>
      </c>
      <c r="M33" s="381" t="s">
        <v>168</v>
      </c>
      <c r="N33" s="381" t="s">
        <v>168</v>
      </c>
      <c r="O33" s="381" t="s">
        <v>168</v>
      </c>
      <c r="P33" s="191">
        <v>5</v>
      </c>
      <c r="Q33" s="191" t="s">
        <v>168</v>
      </c>
      <c r="R33" s="382" t="s">
        <v>168</v>
      </c>
    </row>
    <row r="34" spans="2:18" ht="12.75" customHeight="1" x14ac:dyDescent="0.3">
      <c r="B34" s="795">
        <v>2009</v>
      </c>
      <c r="C34" s="778"/>
      <c r="D34" s="383"/>
      <c r="E34" s="288"/>
      <c r="F34" s="287"/>
      <c r="G34" s="381">
        <v>10</v>
      </c>
      <c r="H34" s="381">
        <v>10</v>
      </c>
      <c r="I34" s="381">
        <v>10</v>
      </c>
      <c r="J34" s="381">
        <v>5</v>
      </c>
      <c r="K34" s="381">
        <v>10</v>
      </c>
      <c r="L34" s="381">
        <v>5</v>
      </c>
      <c r="M34" s="381">
        <v>5</v>
      </c>
      <c r="N34" s="381">
        <v>5</v>
      </c>
      <c r="O34" s="381" t="s">
        <v>168</v>
      </c>
      <c r="P34" s="191" t="s">
        <v>168</v>
      </c>
      <c r="Q34" s="191" t="s">
        <v>168</v>
      </c>
      <c r="R34" s="382" t="s">
        <v>168</v>
      </c>
    </row>
    <row r="35" spans="2:18" ht="12.75" customHeight="1" x14ac:dyDescent="0.3">
      <c r="B35" s="795">
        <v>2010</v>
      </c>
      <c r="C35" s="778"/>
      <c r="D35" s="383"/>
      <c r="E35" s="288"/>
      <c r="F35" s="287"/>
      <c r="G35" s="287"/>
      <c r="H35" s="381">
        <v>20</v>
      </c>
      <c r="I35" s="381">
        <v>20</v>
      </c>
      <c r="J35" s="381">
        <v>10</v>
      </c>
      <c r="K35" s="381">
        <v>15</v>
      </c>
      <c r="L35" s="381">
        <v>15</v>
      </c>
      <c r="M35" s="381">
        <v>5</v>
      </c>
      <c r="N35" s="381">
        <v>5</v>
      </c>
      <c r="O35" s="381">
        <v>5</v>
      </c>
      <c r="P35" s="191">
        <v>10</v>
      </c>
      <c r="Q35" s="191">
        <v>5</v>
      </c>
      <c r="R35" s="382" t="s">
        <v>168</v>
      </c>
    </row>
    <row r="36" spans="2:18" ht="12.75" customHeight="1" x14ac:dyDescent="0.3">
      <c r="B36" s="795">
        <v>2011</v>
      </c>
      <c r="C36" s="778"/>
      <c r="D36" s="383"/>
      <c r="E36" s="288"/>
      <c r="F36" s="287"/>
      <c r="G36" s="287"/>
      <c r="H36" s="288"/>
      <c r="I36" s="381">
        <v>25</v>
      </c>
      <c r="J36" s="381">
        <v>35</v>
      </c>
      <c r="K36" s="381">
        <v>20</v>
      </c>
      <c r="L36" s="381">
        <v>20</v>
      </c>
      <c r="M36" s="381">
        <v>10</v>
      </c>
      <c r="N36" s="381">
        <v>30</v>
      </c>
      <c r="O36" s="381">
        <v>15</v>
      </c>
      <c r="P36" s="191">
        <v>15</v>
      </c>
      <c r="Q36" s="191">
        <v>15</v>
      </c>
      <c r="R36" s="382">
        <v>10</v>
      </c>
    </row>
    <row r="37" spans="2:18" ht="12.75" customHeight="1" x14ac:dyDescent="0.3">
      <c r="B37" s="795">
        <v>2012</v>
      </c>
      <c r="C37" s="778"/>
      <c r="D37" s="383"/>
      <c r="E37" s="288"/>
      <c r="F37" s="288"/>
      <c r="G37" s="287"/>
      <c r="H37" s="288"/>
      <c r="I37" s="287"/>
      <c r="J37" s="381">
        <v>15</v>
      </c>
      <c r="K37" s="381">
        <v>25</v>
      </c>
      <c r="L37" s="381">
        <v>15</v>
      </c>
      <c r="M37" s="381">
        <v>20</v>
      </c>
      <c r="N37" s="381">
        <v>25</v>
      </c>
      <c r="O37" s="381">
        <v>25</v>
      </c>
      <c r="P37" s="191">
        <v>15</v>
      </c>
      <c r="Q37" s="191">
        <v>20</v>
      </c>
      <c r="R37" s="382">
        <v>20</v>
      </c>
    </row>
    <row r="38" spans="2:18" ht="12.75" customHeight="1" x14ac:dyDescent="0.3">
      <c r="B38" s="795">
        <v>2013</v>
      </c>
      <c r="C38" s="778"/>
      <c r="D38" s="383"/>
      <c r="E38" s="288"/>
      <c r="F38" s="288"/>
      <c r="G38" s="288"/>
      <c r="H38" s="288"/>
      <c r="I38" s="287"/>
      <c r="J38" s="287"/>
      <c r="K38" s="381">
        <v>15</v>
      </c>
      <c r="L38" s="381">
        <v>25</v>
      </c>
      <c r="M38" s="381">
        <v>25</v>
      </c>
      <c r="N38" s="381">
        <v>25</v>
      </c>
      <c r="O38" s="381">
        <v>20</v>
      </c>
      <c r="P38" s="191">
        <v>25</v>
      </c>
      <c r="Q38" s="191">
        <v>30</v>
      </c>
      <c r="R38" s="382">
        <v>20</v>
      </c>
    </row>
    <row r="39" spans="2:18" ht="12.75" customHeight="1" x14ac:dyDescent="0.3">
      <c r="B39" s="795">
        <v>2014</v>
      </c>
      <c r="C39" s="778"/>
      <c r="D39" s="383"/>
      <c r="E39" s="288"/>
      <c r="F39" s="288"/>
      <c r="G39" s="288"/>
      <c r="H39" s="288"/>
      <c r="I39" s="287"/>
      <c r="J39" s="287"/>
      <c r="K39" s="287"/>
      <c r="L39" s="381">
        <v>5</v>
      </c>
      <c r="M39" s="381">
        <v>10</v>
      </c>
      <c r="N39" s="381">
        <v>15</v>
      </c>
      <c r="O39" s="381">
        <v>20</v>
      </c>
      <c r="P39" s="191">
        <v>40</v>
      </c>
      <c r="Q39" s="191">
        <v>45</v>
      </c>
      <c r="R39" s="382">
        <v>40</v>
      </c>
    </row>
    <row r="40" spans="2:18" ht="12.75" customHeight="1" x14ac:dyDescent="0.3">
      <c r="B40" s="795">
        <v>2015</v>
      </c>
      <c r="C40" s="778"/>
      <c r="D40" s="383"/>
      <c r="E40" s="288"/>
      <c r="F40" s="288"/>
      <c r="G40" s="288"/>
      <c r="H40" s="288"/>
      <c r="I40" s="287"/>
      <c r="J40" s="287"/>
      <c r="K40" s="287"/>
      <c r="L40" s="287"/>
      <c r="M40" s="381">
        <v>10</v>
      </c>
      <c r="N40" s="381">
        <v>25</v>
      </c>
      <c r="O40" s="381">
        <v>20</v>
      </c>
      <c r="P40" s="191">
        <v>20</v>
      </c>
      <c r="Q40" s="191">
        <v>30</v>
      </c>
      <c r="R40" s="382">
        <v>30</v>
      </c>
    </row>
    <row r="41" spans="2:18" ht="12.75" customHeight="1" x14ac:dyDescent="0.3">
      <c r="B41" s="795">
        <v>2016</v>
      </c>
      <c r="C41" s="778"/>
      <c r="D41" s="383"/>
      <c r="E41" s="288"/>
      <c r="F41" s="288"/>
      <c r="G41" s="288"/>
      <c r="H41" s="288"/>
      <c r="I41" s="287"/>
      <c r="J41" s="287"/>
      <c r="K41" s="287"/>
      <c r="L41" s="287"/>
      <c r="M41" s="287"/>
      <c r="N41" s="381">
        <v>20</v>
      </c>
      <c r="O41" s="381">
        <v>25</v>
      </c>
      <c r="P41" s="191">
        <v>35</v>
      </c>
      <c r="Q41" s="191">
        <v>50</v>
      </c>
      <c r="R41" s="382">
        <v>25</v>
      </c>
    </row>
    <row r="42" spans="2:18" ht="12.75" customHeight="1" x14ac:dyDescent="0.3">
      <c r="B42" s="795">
        <v>2017</v>
      </c>
      <c r="C42" s="778"/>
      <c r="D42" s="383"/>
      <c r="E42" s="288"/>
      <c r="F42" s="288"/>
      <c r="G42" s="288"/>
      <c r="H42" s="288"/>
      <c r="I42" s="287"/>
      <c r="J42" s="287"/>
      <c r="K42" s="287"/>
      <c r="L42" s="287"/>
      <c r="M42" s="287"/>
      <c r="N42" s="288"/>
      <c r="O42" s="381">
        <v>10</v>
      </c>
      <c r="P42" s="191">
        <v>15</v>
      </c>
      <c r="Q42" s="191">
        <v>25</v>
      </c>
      <c r="R42" s="382">
        <v>20</v>
      </c>
    </row>
    <row r="43" spans="2:18" ht="12.75" customHeight="1" x14ac:dyDescent="0.3">
      <c r="B43" s="795">
        <v>2018</v>
      </c>
      <c r="C43" s="778"/>
      <c r="D43" s="383"/>
      <c r="E43" s="288"/>
      <c r="F43" s="288"/>
      <c r="G43" s="288"/>
      <c r="H43" s="288"/>
      <c r="I43" s="287"/>
      <c r="J43" s="287"/>
      <c r="K43" s="287"/>
      <c r="L43" s="287"/>
      <c r="M43" s="287"/>
      <c r="N43" s="288"/>
      <c r="O43" s="288"/>
      <c r="P43" s="192">
        <v>20</v>
      </c>
      <c r="Q43" s="192">
        <v>20</v>
      </c>
      <c r="R43" s="382">
        <v>15</v>
      </c>
    </row>
    <row r="44" spans="2:18" ht="12.75" customHeight="1" x14ac:dyDescent="0.3">
      <c r="B44" s="409"/>
      <c r="C44" s="408">
        <v>2019</v>
      </c>
      <c r="D44" s="383"/>
      <c r="E44" s="288"/>
      <c r="F44" s="288"/>
      <c r="G44" s="288"/>
      <c r="H44" s="288"/>
      <c r="I44" s="287"/>
      <c r="J44" s="287"/>
      <c r="K44" s="287"/>
      <c r="L44" s="287"/>
      <c r="M44" s="287"/>
      <c r="N44" s="288"/>
      <c r="O44" s="288"/>
      <c r="P44" s="288"/>
      <c r="Q44" s="192">
        <v>15</v>
      </c>
      <c r="R44" s="382">
        <v>15</v>
      </c>
    </row>
    <row r="45" spans="2:18" ht="12.75" customHeight="1" thickBot="1" x14ac:dyDescent="0.35">
      <c r="B45" s="796">
        <v>2020</v>
      </c>
      <c r="C45" s="776"/>
      <c r="D45" s="383"/>
      <c r="E45" s="288"/>
      <c r="F45" s="288"/>
      <c r="G45" s="288"/>
      <c r="H45" s="288"/>
      <c r="I45" s="287"/>
      <c r="J45" s="287"/>
      <c r="K45" s="287"/>
      <c r="L45" s="287"/>
      <c r="M45" s="287"/>
      <c r="N45" s="288"/>
      <c r="O45" s="288"/>
      <c r="P45" s="288"/>
      <c r="Q45" s="288"/>
      <c r="R45" s="382">
        <v>5</v>
      </c>
    </row>
    <row r="46" spans="2:18" ht="27" customHeight="1" thickBot="1" x14ac:dyDescent="0.35">
      <c r="B46" s="793" t="s">
        <v>131</v>
      </c>
      <c r="C46" s="794"/>
      <c r="D46" s="311">
        <v>0</v>
      </c>
      <c r="E46" s="199">
        <v>0</v>
      </c>
      <c r="F46" s="199">
        <v>0</v>
      </c>
      <c r="G46" s="199">
        <v>15</v>
      </c>
      <c r="H46" s="198">
        <v>40</v>
      </c>
      <c r="I46" s="199">
        <v>55</v>
      </c>
      <c r="J46" s="199">
        <v>70</v>
      </c>
      <c r="K46" s="199">
        <v>80</v>
      </c>
      <c r="L46" s="199">
        <v>85</v>
      </c>
      <c r="M46" s="199">
        <v>90</v>
      </c>
      <c r="N46" s="198">
        <v>155</v>
      </c>
      <c r="O46" s="198">
        <v>150</v>
      </c>
      <c r="P46" s="308">
        <v>200</v>
      </c>
      <c r="Q46" s="308">
        <v>260</v>
      </c>
      <c r="R46" s="201">
        <v>200</v>
      </c>
    </row>
    <row r="47" spans="2:18" ht="12.75" customHeight="1" x14ac:dyDescent="0.3">
      <c r="B47" s="747" t="s">
        <v>54</v>
      </c>
      <c r="C47" s="747"/>
      <c r="D47" s="747"/>
      <c r="E47" s="747"/>
      <c r="F47" s="246"/>
      <c r="G47" s="246"/>
      <c r="O47" s="269"/>
      <c r="P47" s="269"/>
      <c r="Q47" s="269"/>
      <c r="R47" s="269" t="s">
        <v>68</v>
      </c>
    </row>
    <row r="48" spans="2:18" ht="12.75" customHeight="1" x14ac:dyDescent="0.3">
      <c r="C48" s="310"/>
      <c r="D48" s="310"/>
      <c r="E48" s="269"/>
      <c r="F48" s="269"/>
      <c r="G48" s="269"/>
      <c r="O48" s="269"/>
      <c r="P48" s="269"/>
      <c r="Q48" s="269"/>
      <c r="R48" s="269"/>
    </row>
    <row r="49" spans="2:18" ht="12.75" customHeight="1" x14ac:dyDescent="0.3">
      <c r="B49" s="300" t="s">
        <v>206</v>
      </c>
      <c r="C49" s="300"/>
      <c r="D49" s="300"/>
      <c r="E49" s="300"/>
      <c r="F49" s="300"/>
      <c r="G49" s="300"/>
      <c r="H49" s="300"/>
      <c r="I49" s="300"/>
      <c r="J49" s="300"/>
      <c r="K49" s="300"/>
      <c r="L49" s="300"/>
      <c r="M49" s="300"/>
      <c r="N49" s="300"/>
      <c r="O49" s="300"/>
      <c r="P49" s="300"/>
      <c r="Q49" s="300"/>
      <c r="R49" s="300"/>
    </row>
    <row r="50" spans="2:18" ht="6.75" customHeight="1" thickBot="1" x14ac:dyDescent="0.35">
      <c r="C50" s="223"/>
      <c r="D50" s="223"/>
    </row>
    <row r="51" spans="2:18" ht="12.75" customHeight="1" x14ac:dyDescent="0.3">
      <c r="B51" s="797" t="s">
        <v>120</v>
      </c>
      <c r="C51" s="798"/>
      <c r="D51" s="807" t="s">
        <v>196</v>
      </c>
      <c r="E51" s="808"/>
      <c r="F51" s="808"/>
      <c r="G51" s="808"/>
      <c r="H51" s="808"/>
      <c r="I51" s="808"/>
      <c r="J51" s="808"/>
      <c r="K51" s="808"/>
      <c r="L51" s="808"/>
      <c r="M51" s="808"/>
      <c r="N51" s="808"/>
      <c r="O51" s="808"/>
      <c r="P51" s="808"/>
      <c r="Q51" s="808"/>
      <c r="R51" s="809"/>
    </row>
    <row r="52" spans="2:18" s="13" customFormat="1" ht="17.25" customHeight="1" x14ac:dyDescent="0.35">
      <c r="B52" s="799"/>
      <c r="C52" s="800"/>
      <c r="D52" s="301" t="s">
        <v>59</v>
      </c>
      <c r="E52" s="495" t="s">
        <v>60</v>
      </c>
      <c r="F52" s="495" t="s">
        <v>61</v>
      </c>
      <c r="G52" s="495" t="s">
        <v>62</v>
      </c>
      <c r="H52" s="495" t="s">
        <v>63</v>
      </c>
      <c r="I52" s="495" t="s">
        <v>64</v>
      </c>
      <c r="J52" s="496" t="s">
        <v>65</v>
      </c>
      <c r="K52" s="496" t="s">
        <v>2</v>
      </c>
      <c r="L52" s="496" t="s">
        <v>3</v>
      </c>
      <c r="M52" s="496" t="s">
        <v>4</v>
      </c>
      <c r="N52" s="496" t="s">
        <v>5</v>
      </c>
      <c r="O52" s="496" t="s">
        <v>6</v>
      </c>
      <c r="P52" s="496" t="s">
        <v>7</v>
      </c>
      <c r="Q52" s="496" t="s">
        <v>8</v>
      </c>
      <c r="R52" s="497" t="s">
        <v>164</v>
      </c>
    </row>
    <row r="53" spans="2:18" ht="12.75" customHeight="1" x14ac:dyDescent="0.3">
      <c r="B53" s="805" t="s">
        <v>66</v>
      </c>
      <c r="C53" s="806"/>
      <c r="D53" s="312"/>
      <c r="E53" s="289"/>
      <c r="F53" s="270"/>
      <c r="G53" s="270"/>
      <c r="H53" s="271"/>
      <c r="I53" s="270"/>
      <c r="J53" s="290"/>
      <c r="K53" s="290"/>
      <c r="L53" s="290"/>
      <c r="M53" s="290"/>
      <c r="N53" s="291"/>
      <c r="O53" s="291"/>
      <c r="P53" s="291"/>
      <c r="Q53" s="291"/>
      <c r="R53" s="292"/>
    </row>
    <row r="54" spans="2:18" ht="12.75" customHeight="1" x14ac:dyDescent="0.3">
      <c r="B54" s="795">
        <v>2007</v>
      </c>
      <c r="C54" s="778"/>
      <c r="D54" s="287"/>
      <c r="E54" s="191" t="s">
        <v>169</v>
      </c>
      <c r="F54" s="191" t="s">
        <v>169</v>
      </c>
      <c r="G54" s="191" t="s">
        <v>169</v>
      </c>
      <c r="H54" s="191" t="s">
        <v>169</v>
      </c>
      <c r="I54" s="191" t="s">
        <v>169</v>
      </c>
      <c r="J54" s="191" t="s">
        <v>169</v>
      </c>
      <c r="K54" s="191" t="s">
        <v>169</v>
      </c>
      <c r="L54" s="191" t="s">
        <v>169</v>
      </c>
      <c r="M54" s="191" t="s">
        <v>169</v>
      </c>
      <c r="N54" s="191" t="s">
        <v>169</v>
      </c>
      <c r="O54" s="191" t="s">
        <v>169</v>
      </c>
      <c r="P54" s="191" t="s">
        <v>169</v>
      </c>
      <c r="Q54" s="192" t="s">
        <v>169</v>
      </c>
      <c r="R54" s="194" t="s">
        <v>169</v>
      </c>
    </row>
    <row r="55" spans="2:18" ht="12.75" customHeight="1" x14ac:dyDescent="0.3">
      <c r="B55" s="795">
        <v>2008</v>
      </c>
      <c r="C55" s="778"/>
      <c r="D55" s="313"/>
      <c r="E55" s="287"/>
      <c r="F55" s="191" t="s">
        <v>169</v>
      </c>
      <c r="G55" s="191">
        <v>250</v>
      </c>
      <c r="H55" s="191">
        <v>430</v>
      </c>
      <c r="I55" s="191">
        <v>380</v>
      </c>
      <c r="J55" s="191">
        <v>420</v>
      </c>
      <c r="K55" s="191" t="s">
        <v>169</v>
      </c>
      <c r="L55" s="191" t="s">
        <v>169</v>
      </c>
      <c r="M55" s="191" t="s">
        <v>169</v>
      </c>
      <c r="N55" s="191" t="s">
        <v>169</v>
      </c>
      <c r="O55" s="191" t="s">
        <v>169</v>
      </c>
      <c r="P55" s="191">
        <v>670</v>
      </c>
      <c r="Q55" s="192" t="s">
        <v>169</v>
      </c>
      <c r="R55" s="194" t="s">
        <v>169</v>
      </c>
    </row>
    <row r="56" spans="2:18" ht="12.75" customHeight="1" x14ac:dyDescent="0.3">
      <c r="B56" s="795">
        <v>2009</v>
      </c>
      <c r="C56" s="778"/>
      <c r="D56" s="313"/>
      <c r="E56" s="313"/>
      <c r="F56" s="287"/>
      <c r="G56" s="191">
        <v>340</v>
      </c>
      <c r="H56" s="191">
        <v>590</v>
      </c>
      <c r="I56" s="191">
        <v>690</v>
      </c>
      <c r="J56" s="191">
        <v>610</v>
      </c>
      <c r="K56" s="191">
        <v>550</v>
      </c>
      <c r="L56" s="191">
        <v>420</v>
      </c>
      <c r="M56" s="191">
        <v>310</v>
      </c>
      <c r="N56" s="191">
        <v>670</v>
      </c>
      <c r="O56" s="191" t="s">
        <v>169</v>
      </c>
      <c r="P56" s="191" t="s">
        <v>169</v>
      </c>
      <c r="Q56" s="192" t="s">
        <v>169</v>
      </c>
      <c r="R56" s="194" t="s">
        <v>169</v>
      </c>
    </row>
    <row r="57" spans="2:18" ht="12.75" customHeight="1" x14ac:dyDescent="0.3">
      <c r="B57" s="795">
        <v>2010</v>
      </c>
      <c r="C57" s="778"/>
      <c r="D57" s="313"/>
      <c r="E57" s="313"/>
      <c r="F57" s="313"/>
      <c r="G57" s="287"/>
      <c r="H57" s="191">
        <v>510</v>
      </c>
      <c r="I57" s="191">
        <v>380</v>
      </c>
      <c r="J57" s="191">
        <v>350</v>
      </c>
      <c r="K57" s="191">
        <v>390</v>
      </c>
      <c r="L57" s="191">
        <v>460</v>
      </c>
      <c r="M57" s="191">
        <v>280</v>
      </c>
      <c r="N57" s="191">
        <v>320</v>
      </c>
      <c r="O57" s="191">
        <v>490</v>
      </c>
      <c r="P57" s="191">
        <v>510</v>
      </c>
      <c r="Q57" s="192">
        <v>290</v>
      </c>
      <c r="R57" s="194">
        <v>270</v>
      </c>
    </row>
    <row r="58" spans="2:18" ht="12.75" customHeight="1" x14ac:dyDescent="0.3">
      <c r="B58" s="795">
        <v>2011</v>
      </c>
      <c r="C58" s="778"/>
      <c r="D58" s="313"/>
      <c r="E58" s="313"/>
      <c r="F58" s="313"/>
      <c r="G58" s="313"/>
      <c r="H58" s="287"/>
      <c r="I58" s="191">
        <v>670</v>
      </c>
      <c r="J58" s="191">
        <v>610</v>
      </c>
      <c r="K58" s="191">
        <v>310</v>
      </c>
      <c r="L58" s="191">
        <v>290</v>
      </c>
      <c r="M58" s="191">
        <v>210</v>
      </c>
      <c r="N58" s="191">
        <v>500</v>
      </c>
      <c r="O58" s="191">
        <v>320</v>
      </c>
      <c r="P58" s="191">
        <v>460</v>
      </c>
      <c r="Q58" s="192">
        <v>500</v>
      </c>
      <c r="R58" s="194">
        <v>380</v>
      </c>
    </row>
    <row r="59" spans="2:18" ht="12.75" customHeight="1" x14ac:dyDescent="0.3">
      <c r="B59" s="795">
        <v>2012</v>
      </c>
      <c r="C59" s="778"/>
      <c r="D59" s="313"/>
      <c r="E59" s="313"/>
      <c r="F59" s="313"/>
      <c r="G59" s="313"/>
      <c r="H59" s="313"/>
      <c r="I59" s="287"/>
      <c r="J59" s="191">
        <v>380</v>
      </c>
      <c r="K59" s="191">
        <v>590</v>
      </c>
      <c r="L59" s="191">
        <v>320</v>
      </c>
      <c r="M59" s="191">
        <v>380</v>
      </c>
      <c r="N59" s="191">
        <v>400</v>
      </c>
      <c r="O59" s="191">
        <v>380</v>
      </c>
      <c r="P59" s="191">
        <v>290</v>
      </c>
      <c r="Q59" s="192">
        <v>430</v>
      </c>
      <c r="R59" s="194">
        <v>510</v>
      </c>
    </row>
    <row r="60" spans="2:18" ht="12.75" customHeight="1" x14ac:dyDescent="0.3">
      <c r="B60" s="795">
        <v>2013</v>
      </c>
      <c r="C60" s="778"/>
      <c r="D60" s="313"/>
      <c r="E60" s="313"/>
      <c r="F60" s="313"/>
      <c r="G60" s="313"/>
      <c r="H60" s="313"/>
      <c r="I60" s="313"/>
      <c r="J60" s="287"/>
      <c r="K60" s="191">
        <v>380</v>
      </c>
      <c r="L60" s="191">
        <v>390</v>
      </c>
      <c r="M60" s="191">
        <v>380</v>
      </c>
      <c r="N60" s="191">
        <v>410</v>
      </c>
      <c r="O60" s="191">
        <v>390</v>
      </c>
      <c r="P60" s="191">
        <v>390</v>
      </c>
      <c r="Q60" s="192">
        <v>490</v>
      </c>
      <c r="R60" s="194">
        <v>410</v>
      </c>
    </row>
    <row r="61" spans="2:18" ht="12.75" customHeight="1" x14ac:dyDescent="0.3">
      <c r="B61" s="795">
        <v>2014</v>
      </c>
      <c r="C61" s="778"/>
      <c r="D61" s="313"/>
      <c r="E61" s="313"/>
      <c r="F61" s="313"/>
      <c r="G61" s="313"/>
      <c r="H61" s="313"/>
      <c r="I61" s="313"/>
      <c r="J61" s="313"/>
      <c r="K61" s="287"/>
      <c r="L61" s="191">
        <v>180</v>
      </c>
      <c r="M61" s="191">
        <v>280</v>
      </c>
      <c r="N61" s="191">
        <v>350</v>
      </c>
      <c r="O61" s="191">
        <v>380</v>
      </c>
      <c r="P61" s="191">
        <v>580</v>
      </c>
      <c r="Q61" s="192">
        <v>560</v>
      </c>
      <c r="R61" s="194">
        <v>720</v>
      </c>
    </row>
    <row r="62" spans="2:18" ht="12.75" customHeight="1" x14ac:dyDescent="0.3">
      <c r="B62" s="795">
        <v>2015</v>
      </c>
      <c r="C62" s="778"/>
      <c r="D62" s="313"/>
      <c r="E62" s="313"/>
      <c r="F62" s="313"/>
      <c r="G62" s="313"/>
      <c r="H62" s="313"/>
      <c r="I62" s="313"/>
      <c r="J62" s="313"/>
      <c r="K62" s="313"/>
      <c r="L62" s="287"/>
      <c r="M62" s="191">
        <v>350</v>
      </c>
      <c r="N62" s="191">
        <v>610</v>
      </c>
      <c r="O62" s="191">
        <v>350</v>
      </c>
      <c r="P62" s="191">
        <v>400</v>
      </c>
      <c r="Q62" s="192">
        <v>600</v>
      </c>
      <c r="R62" s="194">
        <v>630</v>
      </c>
    </row>
    <row r="63" spans="2:18" ht="12.75" customHeight="1" x14ac:dyDescent="0.3">
      <c r="B63" s="795">
        <v>2016</v>
      </c>
      <c r="C63" s="778"/>
      <c r="D63" s="313"/>
      <c r="E63" s="313"/>
      <c r="F63" s="313"/>
      <c r="G63" s="313"/>
      <c r="H63" s="313"/>
      <c r="I63" s="313"/>
      <c r="J63" s="313"/>
      <c r="K63" s="313"/>
      <c r="L63" s="313"/>
      <c r="M63" s="287"/>
      <c r="N63" s="191">
        <v>340</v>
      </c>
      <c r="O63" s="191">
        <v>340</v>
      </c>
      <c r="P63" s="191">
        <v>390</v>
      </c>
      <c r="Q63" s="192">
        <v>500</v>
      </c>
      <c r="R63" s="194">
        <v>400</v>
      </c>
    </row>
    <row r="64" spans="2:18" ht="12.75" customHeight="1" x14ac:dyDescent="0.3">
      <c r="B64" s="795">
        <v>2017</v>
      </c>
      <c r="C64" s="778"/>
      <c r="D64" s="313"/>
      <c r="E64" s="313"/>
      <c r="F64" s="313"/>
      <c r="G64" s="313"/>
      <c r="H64" s="313"/>
      <c r="I64" s="313"/>
      <c r="J64" s="313"/>
      <c r="K64" s="313"/>
      <c r="L64" s="313"/>
      <c r="M64" s="313"/>
      <c r="N64" s="287"/>
      <c r="O64" s="191">
        <v>270</v>
      </c>
      <c r="P64" s="191">
        <v>350</v>
      </c>
      <c r="Q64" s="192">
        <v>460</v>
      </c>
      <c r="R64" s="194">
        <v>390</v>
      </c>
    </row>
    <row r="65" spans="2:19" ht="12.75" customHeight="1" x14ac:dyDescent="0.3">
      <c r="B65" s="795">
        <v>2018</v>
      </c>
      <c r="C65" s="778"/>
      <c r="D65" s="313"/>
      <c r="E65" s="313"/>
      <c r="F65" s="313"/>
      <c r="G65" s="313"/>
      <c r="H65" s="314"/>
      <c r="I65" s="313"/>
      <c r="J65" s="313"/>
      <c r="K65" s="313"/>
      <c r="L65" s="313"/>
      <c r="M65" s="313"/>
      <c r="N65" s="288"/>
      <c r="O65" s="288"/>
      <c r="P65" s="192">
        <v>570</v>
      </c>
      <c r="Q65" s="192">
        <v>510</v>
      </c>
      <c r="R65" s="194">
        <v>330</v>
      </c>
    </row>
    <row r="66" spans="2:19" ht="12.75" customHeight="1" x14ac:dyDescent="0.3">
      <c r="B66" s="409"/>
      <c r="C66" s="408">
        <v>2019</v>
      </c>
      <c r="D66" s="313"/>
      <c r="E66" s="313"/>
      <c r="F66" s="313"/>
      <c r="G66" s="313"/>
      <c r="H66" s="314"/>
      <c r="I66" s="313"/>
      <c r="J66" s="313"/>
      <c r="K66" s="313"/>
      <c r="L66" s="313"/>
      <c r="M66" s="313"/>
      <c r="N66" s="288"/>
      <c r="O66" s="288"/>
      <c r="P66" s="288"/>
      <c r="Q66" s="192">
        <v>590</v>
      </c>
      <c r="R66" s="194">
        <v>360</v>
      </c>
    </row>
    <row r="67" spans="2:19" ht="12.75" customHeight="1" thickBot="1" x14ac:dyDescent="0.35">
      <c r="B67" s="796">
        <v>2020</v>
      </c>
      <c r="C67" s="776"/>
      <c r="D67" s="313"/>
      <c r="E67" s="313"/>
      <c r="F67" s="313"/>
      <c r="G67" s="313"/>
      <c r="H67" s="314"/>
      <c r="I67" s="313"/>
      <c r="J67" s="313"/>
      <c r="K67" s="313"/>
      <c r="L67" s="313"/>
      <c r="M67" s="313"/>
      <c r="N67" s="288"/>
      <c r="O67" s="288"/>
      <c r="P67" s="288"/>
      <c r="Q67" s="288"/>
      <c r="R67" s="194">
        <v>180</v>
      </c>
    </row>
    <row r="68" spans="2:19" ht="29.25" customHeight="1" thickBot="1" x14ac:dyDescent="0.35">
      <c r="B68" s="793" t="s">
        <v>131</v>
      </c>
      <c r="C68" s="794"/>
      <c r="D68" s="308" t="s">
        <v>169</v>
      </c>
      <c r="E68" s="308" t="s">
        <v>169</v>
      </c>
      <c r="F68" s="308" t="s">
        <v>169</v>
      </c>
      <c r="G68" s="308">
        <v>310</v>
      </c>
      <c r="H68" s="308">
        <v>510</v>
      </c>
      <c r="I68" s="308">
        <v>520</v>
      </c>
      <c r="J68" s="308">
        <v>470</v>
      </c>
      <c r="K68" s="308">
        <v>410</v>
      </c>
      <c r="L68" s="308">
        <v>350</v>
      </c>
      <c r="M68" s="308">
        <v>320</v>
      </c>
      <c r="N68" s="308">
        <v>430</v>
      </c>
      <c r="O68" s="308">
        <v>360</v>
      </c>
      <c r="P68" s="308">
        <v>430</v>
      </c>
      <c r="Q68" s="414">
        <v>510</v>
      </c>
      <c r="R68" s="201">
        <v>450</v>
      </c>
    </row>
    <row r="69" spans="2:19" ht="12.75" customHeight="1" x14ac:dyDescent="0.3">
      <c r="B69" s="747" t="s">
        <v>54</v>
      </c>
      <c r="C69" s="747"/>
      <c r="D69" s="747"/>
      <c r="E69" s="747"/>
      <c r="F69" s="246"/>
      <c r="G69" s="246"/>
      <c r="H69" s="293"/>
      <c r="K69" s="293"/>
      <c r="L69" s="293"/>
      <c r="M69" s="269"/>
      <c r="N69" s="269"/>
      <c r="O69" s="269"/>
      <c r="P69" s="269"/>
      <c r="Q69" s="269"/>
      <c r="R69" s="269" t="s">
        <v>68</v>
      </c>
      <c r="S69" s="293"/>
    </row>
    <row r="70" spans="2:19" ht="12.75" customHeight="1" x14ac:dyDescent="0.3">
      <c r="C70" s="246"/>
      <c r="D70" s="246"/>
      <c r="E70" s="246"/>
      <c r="F70" s="246"/>
      <c r="G70" s="246"/>
      <c r="H70" s="293"/>
      <c r="K70" s="293"/>
      <c r="L70" s="293"/>
      <c r="M70" s="269"/>
      <c r="N70" s="269"/>
      <c r="O70" s="269"/>
      <c r="P70" s="269"/>
      <c r="Q70" s="269"/>
      <c r="R70" s="269"/>
      <c r="S70" s="293"/>
    </row>
    <row r="71" spans="2:19" ht="12.75" customHeight="1" x14ac:dyDescent="0.3">
      <c r="B71" s="721" t="s">
        <v>71</v>
      </c>
      <c r="C71" s="722"/>
      <c r="D71" s="722"/>
      <c r="E71" s="722"/>
      <c r="F71" s="722"/>
      <c r="G71" s="722"/>
      <c r="H71" s="722"/>
      <c r="I71" s="722"/>
      <c r="J71" s="722"/>
      <c r="K71" s="722"/>
      <c r="L71" s="722"/>
      <c r="M71" s="722"/>
      <c r="N71" s="722"/>
      <c r="O71" s="722"/>
      <c r="P71" s="722"/>
      <c r="Q71" s="722"/>
      <c r="R71" s="723"/>
    </row>
    <row r="72" spans="2:19" ht="12.75" customHeight="1" x14ac:dyDescent="0.3">
      <c r="B72" s="298" t="s">
        <v>229</v>
      </c>
      <c r="C72" s="717" t="s">
        <v>231</v>
      </c>
      <c r="D72" s="717"/>
      <c r="E72" s="717"/>
      <c r="F72" s="717"/>
      <c r="G72" s="717"/>
      <c r="H72" s="717"/>
      <c r="I72" s="717"/>
      <c r="J72" s="717"/>
      <c r="K72" s="717"/>
      <c r="L72" s="717"/>
      <c r="M72" s="717"/>
      <c r="N72" s="717"/>
      <c r="O72" s="717"/>
      <c r="P72" s="717"/>
      <c r="Q72" s="717"/>
      <c r="R72" s="717"/>
    </row>
    <row r="73" spans="2:19" x14ac:dyDescent="0.3">
      <c r="B73" s="298" t="s">
        <v>243</v>
      </c>
      <c r="C73" s="717" t="s">
        <v>245</v>
      </c>
      <c r="D73" s="717"/>
      <c r="E73" s="717"/>
      <c r="F73" s="717"/>
      <c r="G73" s="717"/>
      <c r="H73" s="717"/>
      <c r="I73" s="717"/>
      <c r="J73" s="717"/>
      <c r="K73" s="717"/>
      <c r="L73" s="717"/>
      <c r="M73" s="717"/>
      <c r="N73" s="717"/>
      <c r="O73" s="717"/>
      <c r="P73" s="717"/>
      <c r="Q73" s="717"/>
      <c r="R73" s="717"/>
    </row>
    <row r="74" spans="2:19" ht="39.75" customHeight="1" x14ac:dyDescent="0.3">
      <c r="B74" s="298" t="s">
        <v>246</v>
      </c>
      <c r="C74" s="717" t="s">
        <v>249</v>
      </c>
      <c r="D74" s="717"/>
      <c r="E74" s="717"/>
      <c r="F74" s="717"/>
      <c r="G74" s="717"/>
      <c r="H74" s="717"/>
      <c r="I74" s="717"/>
      <c r="J74" s="717"/>
      <c r="K74" s="717"/>
      <c r="L74" s="717"/>
      <c r="M74" s="717"/>
      <c r="N74" s="717"/>
      <c r="O74" s="717"/>
      <c r="P74" s="717"/>
      <c r="Q74" s="717"/>
      <c r="R74" s="717"/>
    </row>
    <row r="75" spans="2:19" x14ac:dyDescent="0.3">
      <c r="B75" s="120" t="s">
        <v>252</v>
      </c>
      <c r="C75" s="717" t="s">
        <v>255</v>
      </c>
      <c r="D75" s="717"/>
      <c r="E75" s="717"/>
      <c r="F75" s="717"/>
      <c r="G75" s="717"/>
      <c r="H75" s="717"/>
      <c r="I75" s="717"/>
      <c r="J75" s="717"/>
      <c r="K75" s="717"/>
      <c r="L75" s="717"/>
      <c r="M75" s="717"/>
      <c r="N75" s="717"/>
      <c r="O75" s="717"/>
      <c r="P75" s="717"/>
      <c r="Q75" s="717"/>
      <c r="R75" s="717"/>
    </row>
  </sheetData>
  <mergeCells count="59">
    <mergeCell ref="B7:C8"/>
    <mergeCell ref="D7:R7"/>
    <mergeCell ref="B20:C20"/>
    <mergeCell ref="B9:C9"/>
    <mergeCell ref="B10:C10"/>
    <mergeCell ref="B11:C11"/>
    <mergeCell ref="B12:C12"/>
    <mergeCell ref="B13:C13"/>
    <mergeCell ref="B14:C14"/>
    <mergeCell ref="B15:C15"/>
    <mergeCell ref="B16:C16"/>
    <mergeCell ref="B17:C17"/>
    <mergeCell ref="B18:C18"/>
    <mergeCell ref="B19:C19"/>
    <mergeCell ref="B21:C21"/>
    <mergeCell ref="B23:C23"/>
    <mergeCell ref="B24:C24"/>
    <mergeCell ref="B25:E25"/>
    <mergeCell ref="B29:C30"/>
    <mergeCell ref="D29:R29"/>
    <mergeCell ref="B42:C42"/>
    <mergeCell ref="B31:C31"/>
    <mergeCell ref="B32:C32"/>
    <mergeCell ref="B33:C33"/>
    <mergeCell ref="B34:C34"/>
    <mergeCell ref="B35:C35"/>
    <mergeCell ref="B36:C36"/>
    <mergeCell ref="B37:C37"/>
    <mergeCell ref="B38:C38"/>
    <mergeCell ref="B39:C39"/>
    <mergeCell ref="B40:C40"/>
    <mergeCell ref="B41:C41"/>
    <mergeCell ref="B43:C43"/>
    <mergeCell ref="B45:C45"/>
    <mergeCell ref="B46:C46"/>
    <mergeCell ref="B47:E47"/>
    <mergeCell ref="B51:C52"/>
    <mergeCell ref="D51:R51"/>
    <mergeCell ref="B64:C64"/>
    <mergeCell ref="B53:C53"/>
    <mergeCell ref="B54:C54"/>
    <mergeCell ref="B55:C55"/>
    <mergeCell ref="B56:C56"/>
    <mergeCell ref="B57:C57"/>
    <mergeCell ref="B58:C58"/>
    <mergeCell ref="B59:C59"/>
    <mergeCell ref="B60:C60"/>
    <mergeCell ref="B61:C61"/>
    <mergeCell ref="B62:C62"/>
    <mergeCell ref="B63:C63"/>
    <mergeCell ref="C73:R73"/>
    <mergeCell ref="C74:R74"/>
    <mergeCell ref="C75:R75"/>
    <mergeCell ref="B65:C65"/>
    <mergeCell ref="B67:C67"/>
    <mergeCell ref="B68:C68"/>
    <mergeCell ref="B69:E69"/>
    <mergeCell ref="B71:R71"/>
    <mergeCell ref="C72:R72"/>
  </mergeCells>
  <phoneticPr fontId="12" type="noConversion"/>
  <pageMargins left="0.74803149606299213" right="0.74803149606299213" top="0.98425196850393704" bottom="0.98425196850393704" header="0.51181102362204722" footer="0.51181102362204722"/>
  <pageSetup paperSize="9" scale="63" fitToHeight="2" orientation="landscape" r:id="rId1"/>
  <headerFooter alignWithMargins="0"/>
  <rowBreaks count="1" manualBreakCount="1">
    <brk id="48" max="17"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5AF07-D6AC-4E7F-89FB-C55ACE063198}">
  <sheetPr codeName="Sheet11">
    <tabColor rgb="FF3D6497"/>
  </sheetPr>
  <dimension ref="B1:T88"/>
  <sheetViews>
    <sheetView showGridLines="0" workbookViewId="0"/>
  </sheetViews>
  <sheetFormatPr defaultColWidth="9.1796875" defaultRowHeight="13" x14ac:dyDescent="0.3"/>
  <cols>
    <col min="1" max="1" width="1.81640625" style="3" customWidth="1"/>
    <col min="2" max="2" width="4.1796875" style="3" customWidth="1"/>
    <col min="3" max="3" width="32.81640625" style="3" customWidth="1"/>
    <col min="4" max="5" width="10" style="3" bestFit="1" customWidth="1"/>
    <col min="6" max="6" width="11" style="3" bestFit="1" customWidth="1"/>
    <col min="7" max="7" width="10" style="3" bestFit="1" customWidth="1"/>
    <col min="8" max="8" width="11" style="3" bestFit="1" customWidth="1"/>
    <col min="9" max="13" width="10" style="3" bestFit="1" customWidth="1"/>
    <col min="14" max="14" width="11" style="3" bestFit="1" customWidth="1"/>
    <col min="15" max="18" width="9.453125" style="3" customWidth="1"/>
    <col min="19" max="19" width="2.81640625" style="3" customWidth="1"/>
    <col min="20" max="20" width="9.1796875" style="43"/>
    <col min="21" max="38" width="9.1796875" style="3"/>
    <col min="39" max="39" width="2.54296875" style="3" customWidth="1"/>
    <col min="40" max="16384" width="9.1796875" style="3"/>
  </cols>
  <sheetData>
    <row r="1" spans="2:20" ht="12.75" customHeight="1" x14ac:dyDescent="0.35">
      <c r="B1" s="299" t="s">
        <v>275</v>
      </c>
      <c r="C1" s="299"/>
      <c r="D1" s="299"/>
      <c r="E1" s="299"/>
      <c r="F1" s="299"/>
      <c r="G1" s="299"/>
      <c r="H1" s="299"/>
      <c r="I1" s="299"/>
      <c r="J1" s="299"/>
      <c r="K1" s="299"/>
      <c r="L1" s="299"/>
      <c r="M1" s="299"/>
      <c r="N1" s="299"/>
      <c r="O1" s="299"/>
      <c r="P1" s="299"/>
      <c r="Q1" s="299"/>
      <c r="R1" s="299"/>
    </row>
    <row r="2" spans="2:20" ht="12.75" customHeight="1" x14ac:dyDescent="0.35">
      <c r="B2" s="251" t="s">
        <v>130</v>
      </c>
      <c r="C2" s="251"/>
      <c r="D2" s="251"/>
      <c r="E2" s="251"/>
      <c r="F2" s="251"/>
      <c r="G2" s="251"/>
      <c r="H2" s="251"/>
      <c r="I2" s="251"/>
      <c r="J2" s="251"/>
      <c r="K2" s="251"/>
      <c r="L2" s="251"/>
      <c r="M2" s="251"/>
      <c r="N2" s="251"/>
      <c r="O2" s="251"/>
      <c r="P2" s="251"/>
      <c r="Q2" s="251"/>
      <c r="R2" s="251"/>
    </row>
    <row r="3" spans="2:20" s="4" customFormat="1" ht="12.75" customHeight="1" x14ac:dyDescent="0.35">
      <c r="B3" s="252" t="s">
        <v>165</v>
      </c>
      <c r="C3" s="252"/>
      <c r="D3" s="252"/>
      <c r="E3" s="252"/>
      <c r="F3" s="252"/>
      <c r="G3" s="252"/>
      <c r="H3" s="252"/>
      <c r="I3" s="252"/>
      <c r="J3" s="252"/>
      <c r="K3" s="252"/>
      <c r="L3" s="252"/>
      <c r="M3" s="252"/>
      <c r="N3" s="252"/>
      <c r="O3" s="252"/>
      <c r="P3" s="252"/>
      <c r="Q3" s="252"/>
      <c r="R3" s="252"/>
      <c r="T3" s="315"/>
    </row>
    <row r="4" spans="2:20" ht="12.75" customHeight="1" x14ac:dyDescent="0.35">
      <c r="C4" s="316"/>
    </row>
    <row r="5" spans="2:20" ht="12.75" customHeight="1" x14ac:dyDescent="0.3">
      <c r="B5" s="412" t="s">
        <v>207</v>
      </c>
      <c r="C5" s="300"/>
      <c r="D5" s="300"/>
      <c r="E5" s="300"/>
      <c r="F5" s="300"/>
      <c r="G5" s="300"/>
      <c r="H5" s="300"/>
      <c r="I5" s="300"/>
      <c r="J5" s="300"/>
      <c r="K5" s="300"/>
      <c r="L5" s="300"/>
      <c r="M5" s="300"/>
      <c r="N5" s="300"/>
      <c r="O5" s="300"/>
      <c r="P5" s="300"/>
      <c r="Q5" s="300"/>
      <c r="R5" s="300"/>
    </row>
    <row r="6" spans="2:20" ht="6.75" customHeight="1" thickBot="1" x14ac:dyDescent="0.35">
      <c r="C6" s="223"/>
    </row>
    <row r="7" spans="2:20" ht="12.75" customHeight="1" x14ac:dyDescent="0.3">
      <c r="B7" s="797" t="s">
        <v>120</v>
      </c>
      <c r="C7" s="798"/>
      <c r="D7" s="787" t="s">
        <v>268</v>
      </c>
      <c r="E7" s="787"/>
      <c r="F7" s="787"/>
      <c r="G7" s="787"/>
      <c r="H7" s="787"/>
      <c r="I7" s="787"/>
      <c r="J7" s="787"/>
      <c r="K7" s="787"/>
      <c r="L7" s="787"/>
      <c r="M7" s="787"/>
      <c r="N7" s="787"/>
      <c r="O7" s="787"/>
      <c r="P7" s="787"/>
      <c r="Q7" s="787"/>
      <c r="R7" s="788"/>
    </row>
    <row r="8" spans="2:20" s="13" customFormat="1" ht="17.25" customHeight="1" x14ac:dyDescent="0.35">
      <c r="B8" s="799"/>
      <c r="C8" s="800"/>
      <c r="D8" s="301" t="s">
        <v>59</v>
      </c>
      <c r="E8" s="495" t="s">
        <v>60</v>
      </c>
      <c r="F8" s="495" t="s">
        <v>61</v>
      </c>
      <c r="G8" s="495" t="s">
        <v>62</v>
      </c>
      <c r="H8" s="495" t="s">
        <v>63</v>
      </c>
      <c r="I8" s="495" t="s">
        <v>64</v>
      </c>
      <c r="J8" s="496" t="s">
        <v>65</v>
      </c>
      <c r="K8" s="496" t="s">
        <v>2</v>
      </c>
      <c r="L8" s="496" t="s">
        <v>3</v>
      </c>
      <c r="M8" s="496" t="s">
        <v>4</v>
      </c>
      <c r="N8" s="496" t="s">
        <v>5</v>
      </c>
      <c r="O8" s="496" t="s">
        <v>6</v>
      </c>
      <c r="P8" s="496" t="s">
        <v>7</v>
      </c>
      <c r="Q8" s="496" t="s">
        <v>8</v>
      </c>
      <c r="R8" s="497" t="s">
        <v>164</v>
      </c>
    </row>
    <row r="9" spans="2:20" ht="12.75" customHeight="1" x14ac:dyDescent="0.3">
      <c r="B9" s="805" t="s">
        <v>66</v>
      </c>
      <c r="C9" s="806"/>
      <c r="D9" s="275"/>
      <c r="E9" s="275"/>
      <c r="F9" s="276"/>
      <c r="G9" s="276"/>
      <c r="H9" s="277"/>
      <c r="I9" s="276"/>
      <c r="J9" s="80"/>
      <c r="K9" s="80"/>
      <c r="L9" s="80"/>
      <c r="M9" s="80"/>
      <c r="N9" s="79"/>
      <c r="O9" s="79"/>
      <c r="P9" s="79"/>
      <c r="Q9" s="79"/>
      <c r="R9" s="109"/>
    </row>
    <row r="10" spans="2:20" ht="12.75" customHeight="1" x14ac:dyDescent="0.3">
      <c r="B10" s="795">
        <v>2006</v>
      </c>
      <c r="C10" s="778"/>
      <c r="D10" s="192">
        <v>685</v>
      </c>
      <c r="E10" s="191">
        <v>480</v>
      </c>
      <c r="F10" s="191">
        <v>475</v>
      </c>
      <c r="G10" s="191">
        <v>410</v>
      </c>
      <c r="H10" s="192">
        <v>420</v>
      </c>
      <c r="I10" s="191">
        <v>390</v>
      </c>
      <c r="J10" s="191">
        <v>380</v>
      </c>
      <c r="K10" s="191">
        <v>420</v>
      </c>
      <c r="L10" s="191">
        <v>450</v>
      </c>
      <c r="M10" s="191">
        <v>510</v>
      </c>
      <c r="N10" s="192">
        <v>455</v>
      </c>
      <c r="O10" s="192">
        <v>450</v>
      </c>
      <c r="P10" s="192">
        <v>350</v>
      </c>
      <c r="Q10" s="192">
        <v>285</v>
      </c>
      <c r="R10" s="194">
        <v>255</v>
      </c>
    </row>
    <row r="11" spans="2:20" ht="12.75" customHeight="1" x14ac:dyDescent="0.3">
      <c r="B11" s="795">
        <v>2007</v>
      </c>
      <c r="C11" s="778"/>
      <c r="D11" s="288">
        <v>490</v>
      </c>
      <c r="E11" s="191">
        <v>685</v>
      </c>
      <c r="F11" s="191">
        <v>535</v>
      </c>
      <c r="G11" s="191">
        <v>390</v>
      </c>
      <c r="H11" s="192">
        <v>410</v>
      </c>
      <c r="I11" s="191">
        <v>360</v>
      </c>
      <c r="J11" s="191">
        <v>350</v>
      </c>
      <c r="K11" s="191">
        <v>345</v>
      </c>
      <c r="L11" s="191">
        <v>370</v>
      </c>
      <c r="M11" s="191">
        <v>410</v>
      </c>
      <c r="N11" s="192">
        <v>425</v>
      </c>
      <c r="O11" s="192">
        <v>505</v>
      </c>
      <c r="P11" s="192">
        <v>335</v>
      </c>
      <c r="Q11" s="192">
        <v>300</v>
      </c>
      <c r="R11" s="194">
        <v>305</v>
      </c>
    </row>
    <row r="12" spans="2:20" ht="12.75" customHeight="1" x14ac:dyDescent="0.3">
      <c r="B12" s="795">
        <v>2008</v>
      </c>
      <c r="C12" s="778"/>
      <c r="D12" s="288">
        <v>115</v>
      </c>
      <c r="E12" s="287">
        <v>575</v>
      </c>
      <c r="F12" s="191">
        <v>910</v>
      </c>
      <c r="G12" s="191">
        <v>530</v>
      </c>
      <c r="H12" s="192">
        <v>455</v>
      </c>
      <c r="I12" s="191">
        <v>385</v>
      </c>
      <c r="J12" s="191">
        <v>380</v>
      </c>
      <c r="K12" s="191">
        <v>360</v>
      </c>
      <c r="L12" s="191">
        <v>385</v>
      </c>
      <c r="M12" s="191">
        <v>410</v>
      </c>
      <c r="N12" s="192">
        <v>410</v>
      </c>
      <c r="O12" s="192">
        <v>500</v>
      </c>
      <c r="P12" s="192">
        <v>345</v>
      </c>
      <c r="Q12" s="192">
        <v>340</v>
      </c>
      <c r="R12" s="194">
        <v>295</v>
      </c>
    </row>
    <row r="13" spans="2:20" ht="12.75" customHeight="1" x14ac:dyDescent="0.3">
      <c r="B13" s="795">
        <v>2009</v>
      </c>
      <c r="C13" s="778"/>
      <c r="D13" s="288">
        <v>70</v>
      </c>
      <c r="E13" s="288">
        <v>115</v>
      </c>
      <c r="F13" s="287">
        <v>790</v>
      </c>
      <c r="G13" s="191">
        <v>670</v>
      </c>
      <c r="H13" s="192">
        <v>470</v>
      </c>
      <c r="I13" s="191">
        <v>395</v>
      </c>
      <c r="J13" s="191">
        <v>380</v>
      </c>
      <c r="K13" s="191">
        <v>320</v>
      </c>
      <c r="L13" s="191">
        <v>365</v>
      </c>
      <c r="M13" s="191">
        <v>450</v>
      </c>
      <c r="N13" s="192">
        <v>425</v>
      </c>
      <c r="O13" s="192">
        <v>480</v>
      </c>
      <c r="P13" s="192">
        <v>370</v>
      </c>
      <c r="Q13" s="192">
        <v>390</v>
      </c>
      <c r="R13" s="194">
        <v>335</v>
      </c>
    </row>
    <row r="14" spans="2:20" ht="12.75" customHeight="1" x14ac:dyDescent="0.3">
      <c r="B14" s="795">
        <v>2010</v>
      </c>
      <c r="C14" s="778"/>
      <c r="D14" s="288">
        <v>50</v>
      </c>
      <c r="E14" s="288">
        <v>100</v>
      </c>
      <c r="F14" s="287">
        <v>180</v>
      </c>
      <c r="G14" s="287">
        <v>545</v>
      </c>
      <c r="H14" s="192">
        <v>650</v>
      </c>
      <c r="I14" s="191">
        <v>430</v>
      </c>
      <c r="J14" s="191">
        <v>380</v>
      </c>
      <c r="K14" s="191">
        <v>335</v>
      </c>
      <c r="L14" s="191">
        <v>325</v>
      </c>
      <c r="M14" s="191">
        <v>365</v>
      </c>
      <c r="N14" s="192">
        <v>365</v>
      </c>
      <c r="O14" s="192">
        <v>425</v>
      </c>
      <c r="P14" s="192">
        <v>375</v>
      </c>
      <c r="Q14" s="192">
        <v>360</v>
      </c>
      <c r="R14" s="194">
        <v>345</v>
      </c>
    </row>
    <row r="15" spans="2:20" ht="12.75" customHeight="1" x14ac:dyDescent="0.3">
      <c r="B15" s="795">
        <v>2011</v>
      </c>
      <c r="C15" s="778"/>
      <c r="D15" s="287">
        <v>20</v>
      </c>
      <c r="E15" s="288">
        <v>50</v>
      </c>
      <c r="F15" s="287">
        <v>170</v>
      </c>
      <c r="G15" s="287">
        <v>135</v>
      </c>
      <c r="H15" s="288">
        <v>545</v>
      </c>
      <c r="I15" s="191">
        <v>580</v>
      </c>
      <c r="J15" s="191">
        <v>420</v>
      </c>
      <c r="K15" s="191">
        <v>320</v>
      </c>
      <c r="L15" s="191">
        <v>305</v>
      </c>
      <c r="M15" s="191">
        <v>320</v>
      </c>
      <c r="N15" s="192">
        <v>335</v>
      </c>
      <c r="O15" s="192">
        <v>430</v>
      </c>
      <c r="P15" s="192">
        <v>370</v>
      </c>
      <c r="Q15" s="192">
        <v>390</v>
      </c>
      <c r="R15" s="194">
        <v>340</v>
      </c>
    </row>
    <row r="16" spans="2:20" ht="12.75" customHeight="1" x14ac:dyDescent="0.3">
      <c r="B16" s="795">
        <v>2012</v>
      </c>
      <c r="C16" s="778"/>
      <c r="D16" s="287">
        <v>10</v>
      </c>
      <c r="E16" s="288">
        <v>25</v>
      </c>
      <c r="F16" s="288">
        <v>100</v>
      </c>
      <c r="G16" s="287">
        <v>120</v>
      </c>
      <c r="H16" s="288">
        <v>155</v>
      </c>
      <c r="I16" s="287">
        <v>1905</v>
      </c>
      <c r="J16" s="191">
        <v>1070</v>
      </c>
      <c r="K16" s="191">
        <v>505</v>
      </c>
      <c r="L16" s="191">
        <v>355</v>
      </c>
      <c r="M16" s="191">
        <v>395</v>
      </c>
      <c r="N16" s="192">
        <v>420</v>
      </c>
      <c r="O16" s="192">
        <v>460</v>
      </c>
      <c r="P16" s="192">
        <v>460</v>
      </c>
      <c r="Q16" s="192">
        <v>460</v>
      </c>
      <c r="R16" s="194">
        <v>420</v>
      </c>
    </row>
    <row r="17" spans="2:18" ht="12.75" customHeight="1" x14ac:dyDescent="0.3">
      <c r="B17" s="795">
        <v>2013</v>
      </c>
      <c r="C17" s="778"/>
      <c r="D17" s="287">
        <v>5</v>
      </c>
      <c r="E17" s="288">
        <v>10</v>
      </c>
      <c r="F17" s="288">
        <v>25</v>
      </c>
      <c r="G17" s="288">
        <v>75</v>
      </c>
      <c r="H17" s="288">
        <v>85</v>
      </c>
      <c r="I17" s="287">
        <v>1815</v>
      </c>
      <c r="J17" s="287">
        <v>1450</v>
      </c>
      <c r="K17" s="191">
        <v>665</v>
      </c>
      <c r="L17" s="191">
        <v>405</v>
      </c>
      <c r="M17" s="191">
        <v>395</v>
      </c>
      <c r="N17" s="192">
        <v>385</v>
      </c>
      <c r="O17" s="192">
        <v>425</v>
      </c>
      <c r="P17" s="192">
        <v>375</v>
      </c>
      <c r="Q17" s="192">
        <v>415</v>
      </c>
      <c r="R17" s="194">
        <v>395</v>
      </c>
    </row>
    <row r="18" spans="2:18" ht="12.75" customHeight="1" x14ac:dyDescent="0.3">
      <c r="B18" s="795">
        <v>2014</v>
      </c>
      <c r="C18" s="778"/>
      <c r="D18" s="304">
        <v>5</v>
      </c>
      <c r="E18" s="304">
        <v>5</v>
      </c>
      <c r="F18" s="288">
        <v>5</v>
      </c>
      <c r="G18" s="288">
        <v>10</v>
      </c>
      <c r="H18" s="288">
        <v>70</v>
      </c>
      <c r="I18" s="287">
        <v>1490</v>
      </c>
      <c r="J18" s="287">
        <v>1010</v>
      </c>
      <c r="K18" s="287">
        <v>765</v>
      </c>
      <c r="L18" s="191">
        <v>400</v>
      </c>
      <c r="M18" s="191">
        <v>395</v>
      </c>
      <c r="N18" s="192">
        <v>360</v>
      </c>
      <c r="O18" s="192">
        <v>375</v>
      </c>
      <c r="P18" s="192">
        <v>330</v>
      </c>
      <c r="Q18" s="192">
        <v>380</v>
      </c>
      <c r="R18" s="194">
        <v>320</v>
      </c>
    </row>
    <row r="19" spans="2:18" ht="12.75" customHeight="1" x14ac:dyDescent="0.3">
      <c r="B19" s="795">
        <v>2015</v>
      </c>
      <c r="C19" s="778"/>
      <c r="D19" s="304" t="s">
        <v>168</v>
      </c>
      <c r="E19" s="304" t="s">
        <v>168</v>
      </c>
      <c r="F19" s="304" t="s">
        <v>168</v>
      </c>
      <c r="G19" s="288">
        <v>5</v>
      </c>
      <c r="H19" s="288">
        <v>25</v>
      </c>
      <c r="I19" s="287">
        <v>675</v>
      </c>
      <c r="J19" s="287">
        <v>1135</v>
      </c>
      <c r="K19" s="287">
        <v>650</v>
      </c>
      <c r="L19" s="287">
        <v>695</v>
      </c>
      <c r="M19" s="191">
        <v>570</v>
      </c>
      <c r="N19" s="192">
        <v>420</v>
      </c>
      <c r="O19" s="192">
        <v>375</v>
      </c>
      <c r="P19" s="192">
        <v>320</v>
      </c>
      <c r="Q19" s="192">
        <v>375</v>
      </c>
      <c r="R19" s="194">
        <v>315</v>
      </c>
    </row>
    <row r="20" spans="2:18" ht="12.75" customHeight="1" x14ac:dyDescent="0.3">
      <c r="B20" s="795">
        <v>2016</v>
      </c>
      <c r="C20" s="778"/>
      <c r="D20" s="304" t="s">
        <v>168</v>
      </c>
      <c r="E20" s="304" t="s">
        <v>168</v>
      </c>
      <c r="F20" s="304" t="s">
        <v>168</v>
      </c>
      <c r="G20" s="304" t="s">
        <v>168</v>
      </c>
      <c r="H20" s="288">
        <v>5</v>
      </c>
      <c r="I20" s="287">
        <v>150</v>
      </c>
      <c r="J20" s="287">
        <v>565</v>
      </c>
      <c r="K20" s="287">
        <v>1295</v>
      </c>
      <c r="L20" s="287">
        <v>1570</v>
      </c>
      <c r="M20" s="287">
        <v>1840</v>
      </c>
      <c r="N20" s="192">
        <v>1490</v>
      </c>
      <c r="O20" s="192">
        <v>1170</v>
      </c>
      <c r="P20" s="192">
        <v>1045</v>
      </c>
      <c r="Q20" s="192">
        <v>915</v>
      </c>
      <c r="R20" s="194">
        <v>705</v>
      </c>
    </row>
    <row r="21" spans="2:18" ht="12.75" customHeight="1" x14ac:dyDescent="0.3">
      <c r="B21" s="795">
        <v>2017</v>
      </c>
      <c r="C21" s="778"/>
      <c r="D21" s="304" t="s">
        <v>168</v>
      </c>
      <c r="E21" s="304" t="s">
        <v>168</v>
      </c>
      <c r="F21" s="304" t="s">
        <v>168</v>
      </c>
      <c r="G21" s="304" t="s">
        <v>168</v>
      </c>
      <c r="H21" s="288" t="s">
        <v>168</v>
      </c>
      <c r="I21" s="287">
        <v>25</v>
      </c>
      <c r="J21" s="287">
        <v>125</v>
      </c>
      <c r="K21" s="287">
        <v>425</v>
      </c>
      <c r="L21" s="287">
        <v>935</v>
      </c>
      <c r="M21" s="287">
        <v>855</v>
      </c>
      <c r="N21" s="288">
        <v>1195</v>
      </c>
      <c r="O21" s="192">
        <v>1000</v>
      </c>
      <c r="P21" s="192">
        <v>670</v>
      </c>
      <c r="Q21" s="192">
        <v>615</v>
      </c>
      <c r="R21" s="194">
        <v>500</v>
      </c>
    </row>
    <row r="22" spans="2:18" ht="12.75" customHeight="1" x14ac:dyDescent="0.3">
      <c r="B22" s="795">
        <v>2018</v>
      </c>
      <c r="C22" s="778"/>
      <c r="D22" s="304" t="s">
        <v>168</v>
      </c>
      <c r="E22" s="304" t="s">
        <v>168</v>
      </c>
      <c r="F22" s="304" t="s">
        <v>168</v>
      </c>
      <c r="G22" s="304" t="s">
        <v>168</v>
      </c>
      <c r="H22" s="304" t="s">
        <v>168</v>
      </c>
      <c r="I22" s="287" t="s">
        <v>168</v>
      </c>
      <c r="J22" s="287">
        <v>20</v>
      </c>
      <c r="K22" s="287">
        <v>120</v>
      </c>
      <c r="L22" s="287">
        <v>545</v>
      </c>
      <c r="M22" s="287">
        <v>1175</v>
      </c>
      <c r="N22" s="288">
        <v>895</v>
      </c>
      <c r="O22" s="288">
        <v>1135</v>
      </c>
      <c r="P22" s="192">
        <v>625</v>
      </c>
      <c r="Q22" s="192">
        <v>390</v>
      </c>
      <c r="R22" s="194">
        <v>315</v>
      </c>
    </row>
    <row r="23" spans="2:18" ht="12.75" customHeight="1" x14ac:dyDescent="0.3">
      <c r="B23" s="795">
        <v>2019</v>
      </c>
      <c r="C23" s="778"/>
      <c r="D23" s="304" t="s">
        <v>168</v>
      </c>
      <c r="E23" s="338" t="s">
        <v>168</v>
      </c>
      <c r="F23" s="304" t="s">
        <v>168</v>
      </c>
      <c r="G23" s="304" t="s">
        <v>168</v>
      </c>
      <c r="H23" s="317" t="s">
        <v>168</v>
      </c>
      <c r="I23" s="287" t="s">
        <v>168</v>
      </c>
      <c r="J23" s="287" t="s">
        <v>168</v>
      </c>
      <c r="K23" s="287">
        <v>20</v>
      </c>
      <c r="L23" s="287">
        <v>140</v>
      </c>
      <c r="M23" s="287">
        <v>660</v>
      </c>
      <c r="N23" s="288">
        <v>1075</v>
      </c>
      <c r="O23" s="288">
        <v>800</v>
      </c>
      <c r="P23" s="288">
        <v>905</v>
      </c>
      <c r="Q23" s="415">
        <v>620</v>
      </c>
      <c r="R23" s="194">
        <v>370</v>
      </c>
    </row>
    <row r="24" spans="2:18" ht="12.75" customHeight="1" x14ac:dyDescent="0.3">
      <c r="B24" s="409"/>
      <c r="C24" s="408">
        <v>2020</v>
      </c>
      <c r="D24" s="304" t="s">
        <v>168</v>
      </c>
      <c r="E24" s="304" t="s">
        <v>168</v>
      </c>
      <c r="F24" s="304" t="s">
        <v>168</v>
      </c>
      <c r="G24" s="304" t="s">
        <v>168</v>
      </c>
      <c r="H24" s="317" t="s">
        <v>168</v>
      </c>
      <c r="I24" s="287" t="s">
        <v>168</v>
      </c>
      <c r="J24" s="287" t="s">
        <v>168</v>
      </c>
      <c r="K24" s="287" t="s">
        <v>168</v>
      </c>
      <c r="L24" s="287">
        <v>35</v>
      </c>
      <c r="M24" s="287">
        <v>180</v>
      </c>
      <c r="N24" s="288">
        <v>665</v>
      </c>
      <c r="O24" s="288">
        <v>1000</v>
      </c>
      <c r="P24" s="288">
        <v>460</v>
      </c>
      <c r="Q24" s="288">
        <v>775</v>
      </c>
      <c r="R24" s="194">
        <v>455</v>
      </c>
    </row>
    <row r="25" spans="2:18" ht="12.75" customHeight="1" thickBot="1" x14ac:dyDescent="0.35">
      <c r="B25" s="796" t="s">
        <v>167</v>
      </c>
      <c r="C25" s="776"/>
      <c r="D25" s="304" t="s">
        <v>168</v>
      </c>
      <c r="E25" s="304" t="s">
        <v>168</v>
      </c>
      <c r="F25" s="304" t="s">
        <v>168</v>
      </c>
      <c r="G25" s="304" t="s">
        <v>168</v>
      </c>
      <c r="H25" s="317" t="s">
        <v>168</v>
      </c>
      <c r="I25" s="287" t="s">
        <v>168</v>
      </c>
      <c r="J25" s="287" t="s">
        <v>168</v>
      </c>
      <c r="K25" s="287" t="s">
        <v>168</v>
      </c>
      <c r="L25" s="287">
        <v>5</v>
      </c>
      <c r="M25" s="287">
        <v>30</v>
      </c>
      <c r="N25" s="288">
        <v>235</v>
      </c>
      <c r="O25" s="288">
        <v>765</v>
      </c>
      <c r="P25" s="288">
        <v>1165</v>
      </c>
      <c r="Q25" s="288">
        <v>1620</v>
      </c>
      <c r="R25" s="318">
        <v>1755</v>
      </c>
    </row>
    <row r="26" spans="2:18" ht="18" customHeight="1" thickBot="1" x14ac:dyDescent="0.35">
      <c r="B26" s="810" t="s">
        <v>135</v>
      </c>
      <c r="C26" s="811"/>
      <c r="D26" s="199">
        <v>760</v>
      </c>
      <c r="E26" s="199">
        <v>880</v>
      </c>
      <c r="F26" s="199">
        <v>1270</v>
      </c>
      <c r="G26" s="199">
        <v>890</v>
      </c>
      <c r="H26" s="198">
        <v>880</v>
      </c>
      <c r="I26" s="199">
        <v>6060</v>
      </c>
      <c r="J26" s="199">
        <v>4305</v>
      </c>
      <c r="K26" s="199">
        <v>3280</v>
      </c>
      <c r="L26" s="199">
        <v>3925</v>
      </c>
      <c r="M26" s="199">
        <v>4745</v>
      </c>
      <c r="N26" s="198">
        <v>4070</v>
      </c>
      <c r="O26" s="198">
        <v>3695</v>
      </c>
      <c r="P26" s="198">
        <v>2530</v>
      </c>
      <c r="Q26" s="198">
        <v>2400</v>
      </c>
      <c r="R26" s="201">
        <v>1755</v>
      </c>
    </row>
    <row r="27" spans="2:18" ht="26.25" customHeight="1" thickBot="1" x14ac:dyDescent="0.35">
      <c r="B27" s="793" t="s">
        <v>175</v>
      </c>
      <c r="C27" s="794"/>
      <c r="D27" s="319">
        <v>3110</v>
      </c>
      <c r="E27" s="319">
        <v>3660</v>
      </c>
      <c r="F27" s="319">
        <v>4985</v>
      </c>
      <c r="G27" s="319">
        <v>4500</v>
      </c>
      <c r="H27" s="320">
        <v>4960</v>
      </c>
      <c r="I27" s="319">
        <v>10190</v>
      </c>
      <c r="J27" s="319">
        <v>9235</v>
      </c>
      <c r="K27" s="319">
        <v>8125</v>
      </c>
      <c r="L27" s="319">
        <v>8860</v>
      </c>
      <c r="M27" s="319">
        <v>10510</v>
      </c>
      <c r="N27" s="320">
        <v>10935</v>
      </c>
      <c r="O27" s="320">
        <v>11800</v>
      </c>
      <c r="P27" s="320">
        <v>9495</v>
      </c>
      <c r="Q27" s="320">
        <v>9420</v>
      </c>
      <c r="R27" s="321">
        <v>8160</v>
      </c>
    </row>
    <row r="28" spans="2:18" ht="12.75" customHeight="1" x14ac:dyDescent="0.3">
      <c r="B28" s="747" t="s">
        <v>54</v>
      </c>
      <c r="C28" s="747"/>
      <c r="D28" s="747"/>
      <c r="E28" s="747"/>
      <c r="M28" s="269"/>
      <c r="N28" s="269"/>
      <c r="O28" s="269"/>
      <c r="P28" s="269"/>
      <c r="Q28" s="269"/>
      <c r="R28" s="269" t="s">
        <v>68</v>
      </c>
    </row>
    <row r="29" spans="2:18" ht="12.75" customHeight="1" x14ac:dyDescent="0.3">
      <c r="C29" s="216"/>
      <c r="M29" s="269"/>
      <c r="N29" s="269"/>
      <c r="O29" s="269"/>
      <c r="P29" s="269"/>
      <c r="Q29" s="269"/>
      <c r="R29" s="269"/>
    </row>
    <row r="30" spans="2:18" ht="12.75" customHeight="1" x14ac:dyDescent="0.3"/>
    <row r="31" spans="2:18" ht="12.75" customHeight="1" x14ac:dyDescent="0.3">
      <c r="B31" s="412" t="s">
        <v>208</v>
      </c>
      <c r="C31" s="300"/>
      <c r="D31" s="300"/>
      <c r="E31" s="300"/>
      <c r="F31" s="300"/>
      <c r="G31" s="300"/>
      <c r="H31" s="300"/>
      <c r="I31" s="300"/>
      <c r="J31" s="300"/>
      <c r="K31" s="300"/>
      <c r="L31" s="300"/>
      <c r="M31" s="300"/>
      <c r="N31" s="300"/>
      <c r="O31" s="300"/>
      <c r="P31" s="300"/>
      <c r="Q31" s="300"/>
      <c r="R31" s="300"/>
    </row>
    <row r="32" spans="2:18" ht="6.75" customHeight="1" thickBot="1" x14ac:dyDescent="0.35">
      <c r="C32" s="223"/>
    </row>
    <row r="33" spans="2:18" ht="12.75" customHeight="1" x14ac:dyDescent="0.3">
      <c r="B33" s="797" t="s">
        <v>120</v>
      </c>
      <c r="C33" s="798"/>
      <c r="D33" s="787" t="s">
        <v>269</v>
      </c>
      <c r="E33" s="787"/>
      <c r="F33" s="787"/>
      <c r="G33" s="787"/>
      <c r="H33" s="787"/>
      <c r="I33" s="787"/>
      <c r="J33" s="787"/>
      <c r="K33" s="787"/>
      <c r="L33" s="787"/>
      <c r="M33" s="787"/>
      <c r="N33" s="787"/>
      <c r="O33" s="787"/>
      <c r="P33" s="787"/>
      <c r="Q33" s="787"/>
      <c r="R33" s="788"/>
    </row>
    <row r="34" spans="2:18" s="13" customFormat="1" ht="17.25" customHeight="1" x14ac:dyDescent="0.35">
      <c r="B34" s="799"/>
      <c r="C34" s="800"/>
      <c r="D34" s="301" t="s">
        <v>59</v>
      </c>
      <c r="E34" s="495" t="s">
        <v>60</v>
      </c>
      <c r="F34" s="495" t="s">
        <v>61</v>
      </c>
      <c r="G34" s="495" t="s">
        <v>62</v>
      </c>
      <c r="H34" s="495" t="s">
        <v>63</v>
      </c>
      <c r="I34" s="495" t="s">
        <v>64</v>
      </c>
      <c r="J34" s="496" t="s">
        <v>65</v>
      </c>
      <c r="K34" s="496" t="s">
        <v>2</v>
      </c>
      <c r="L34" s="496" t="s">
        <v>3</v>
      </c>
      <c r="M34" s="496" t="s">
        <v>4</v>
      </c>
      <c r="N34" s="496" t="s">
        <v>5</v>
      </c>
      <c r="O34" s="496" t="s">
        <v>6</v>
      </c>
      <c r="P34" s="496" t="s">
        <v>7</v>
      </c>
      <c r="Q34" s="496" t="s">
        <v>8</v>
      </c>
      <c r="R34" s="497" t="s">
        <v>164</v>
      </c>
    </row>
    <row r="35" spans="2:18" ht="12.75" customHeight="1" x14ac:dyDescent="0.3">
      <c r="B35" s="805" t="s">
        <v>66</v>
      </c>
      <c r="C35" s="806"/>
      <c r="D35" s="275"/>
      <c r="E35" s="282"/>
      <c r="F35" s="276"/>
      <c r="G35" s="276"/>
      <c r="H35" s="277"/>
      <c r="I35" s="276"/>
      <c r="J35" s="78"/>
      <c r="K35" s="78"/>
      <c r="L35" s="78"/>
      <c r="M35" s="78"/>
      <c r="N35" s="283"/>
      <c r="O35" s="283"/>
      <c r="P35" s="79"/>
      <c r="Q35" s="79"/>
      <c r="R35" s="284"/>
    </row>
    <row r="36" spans="2:18" ht="12.75" customHeight="1" x14ac:dyDescent="0.3">
      <c r="B36" s="795">
        <v>2006</v>
      </c>
      <c r="C36" s="778"/>
      <c r="D36" s="192">
        <v>1925</v>
      </c>
      <c r="E36" s="191">
        <v>950</v>
      </c>
      <c r="F36" s="191">
        <v>1190</v>
      </c>
      <c r="G36" s="191">
        <v>685</v>
      </c>
      <c r="H36" s="192">
        <v>685</v>
      </c>
      <c r="I36" s="191">
        <v>460</v>
      </c>
      <c r="J36" s="191">
        <v>440</v>
      </c>
      <c r="K36" s="191">
        <v>465</v>
      </c>
      <c r="L36" s="191">
        <v>540</v>
      </c>
      <c r="M36" s="191">
        <v>610</v>
      </c>
      <c r="N36" s="192">
        <v>605</v>
      </c>
      <c r="O36" s="192">
        <v>390</v>
      </c>
      <c r="P36" s="192">
        <v>430</v>
      </c>
      <c r="Q36" s="192">
        <v>335</v>
      </c>
      <c r="R36" s="279">
        <v>245</v>
      </c>
    </row>
    <row r="37" spans="2:18" ht="12.75" customHeight="1" x14ac:dyDescent="0.3">
      <c r="B37" s="795">
        <v>2007</v>
      </c>
      <c r="C37" s="778"/>
      <c r="D37" s="288">
        <v>1760</v>
      </c>
      <c r="E37" s="191">
        <v>1305</v>
      </c>
      <c r="F37" s="191">
        <v>1335</v>
      </c>
      <c r="G37" s="191">
        <v>710</v>
      </c>
      <c r="H37" s="192">
        <v>1015</v>
      </c>
      <c r="I37" s="191">
        <v>485</v>
      </c>
      <c r="J37" s="191">
        <v>400</v>
      </c>
      <c r="K37" s="191">
        <v>455</v>
      </c>
      <c r="L37" s="191">
        <v>470</v>
      </c>
      <c r="M37" s="191">
        <v>430</v>
      </c>
      <c r="N37" s="192">
        <v>540</v>
      </c>
      <c r="O37" s="192">
        <v>595</v>
      </c>
      <c r="P37" s="192">
        <v>385</v>
      </c>
      <c r="Q37" s="192">
        <v>385</v>
      </c>
      <c r="R37" s="279">
        <v>310</v>
      </c>
    </row>
    <row r="38" spans="2:18" ht="12.75" customHeight="1" x14ac:dyDescent="0.3">
      <c r="B38" s="795">
        <v>2008</v>
      </c>
      <c r="C38" s="778"/>
      <c r="D38" s="288">
        <v>365</v>
      </c>
      <c r="E38" s="287">
        <v>1905</v>
      </c>
      <c r="F38" s="191">
        <v>2700</v>
      </c>
      <c r="G38" s="191">
        <v>860</v>
      </c>
      <c r="H38" s="192">
        <v>855</v>
      </c>
      <c r="I38" s="191">
        <v>465</v>
      </c>
      <c r="J38" s="191">
        <v>510</v>
      </c>
      <c r="K38" s="191">
        <v>440</v>
      </c>
      <c r="L38" s="191">
        <v>550</v>
      </c>
      <c r="M38" s="191">
        <v>435</v>
      </c>
      <c r="N38" s="192">
        <v>520</v>
      </c>
      <c r="O38" s="192">
        <v>645</v>
      </c>
      <c r="P38" s="192">
        <v>375</v>
      </c>
      <c r="Q38" s="192">
        <v>415</v>
      </c>
      <c r="R38" s="279">
        <v>400</v>
      </c>
    </row>
    <row r="39" spans="2:18" ht="12.75" customHeight="1" x14ac:dyDescent="0.3">
      <c r="B39" s="795">
        <v>2009</v>
      </c>
      <c r="C39" s="778"/>
      <c r="D39" s="288">
        <v>190</v>
      </c>
      <c r="E39" s="288">
        <v>365</v>
      </c>
      <c r="F39" s="287">
        <v>3140</v>
      </c>
      <c r="G39" s="191">
        <v>1605</v>
      </c>
      <c r="H39" s="192">
        <v>860</v>
      </c>
      <c r="I39" s="191">
        <v>510</v>
      </c>
      <c r="J39" s="191">
        <v>535</v>
      </c>
      <c r="K39" s="191">
        <v>350</v>
      </c>
      <c r="L39" s="191">
        <v>465</v>
      </c>
      <c r="M39" s="191">
        <v>450</v>
      </c>
      <c r="N39" s="192">
        <v>425</v>
      </c>
      <c r="O39" s="192">
        <v>450</v>
      </c>
      <c r="P39" s="192">
        <v>395</v>
      </c>
      <c r="Q39" s="192">
        <v>530</v>
      </c>
      <c r="R39" s="279">
        <v>480</v>
      </c>
    </row>
    <row r="40" spans="2:18" ht="12.75" customHeight="1" x14ac:dyDescent="0.3">
      <c r="B40" s="795">
        <v>2010</v>
      </c>
      <c r="C40" s="778"/>
      <c r="D40" s="288">
        <v>70</v>
      </c>
      <c r="E40" s="288">
        <v>255</v>
      </c>
      <c r="F40" s="287">
        <v>850</v>
      </c>
      <c r="G40" s="287">
        <v>1755</v>
      </c>
      <c r="H40" s="192">
        <v>1920</v>
      </c>
      <c r="I40" s="191">
        <v>690</v>
      </c>
      <c r="J40" s="191">
        <v>580</v>
      </c>
      <c r="K40" s="191">
        <v>555</v>
      </c>
      <c r="L40" s="191">
        <v>515</v>
      </c>
      <c r="M40" s="191">
        <v>465</v>
      </c>
      <c r="N40" s="192">
        <v>490</v>
      </c>
      <c r="O40" s="192">
        <v>630</v>
      </c>
      <c r="P40" s="192">
        <v>485</v>
      </c>
      <c r="Q40" s="192">
        <v>480</v>
      </c>
      <c r="R40" s="279">
        <v>540</v>
      </c>
    </row>
    <row r="41" spans="2:18" ht="12.75" customHeight="1" x14ac:dyDescent="0.3">
      <c r="B41" s="795">
        <v>2011</v>
      </c>
      <c r="C41" s="778"/>
      <c r="D41" s="287">
        <v>25</v>
      </c>
      <c r="E41" s="288">
        <v>110</v>
      </c>
      <c r="F41" s="287">
        <v>585</v>
      </c>
      <c r="G41" s="287">
        <v>465</v>
      </c>
      <c r="H41" s="288">
        <v>2080</v>
      </c>
      <c r="I41" s="191">
        <v>1400</v>
      </c>
      <c r="J41" s="191">
        <v>555</v>
      </c>
      <c r="K41" s="191">
        <v>520</v>
      </c>
      <c r="L41" s="191">
        <v>375</v>
      </c>
      <c r="M41" s="191">
        <v>360</v>
      </c>
      <c r="N41" s="192">
        <v>365</v>
      </c>
      <c r="O41" s="192">
        <v>615</v>
      </c>
      <c r="P41" s="192">
        <v>600</v>
      </c>
      <c r="Q41" s="192">
        <v>705</v>
      </c>
      <c r="R41" s="279">
        <v>545</v>
      </c>
    </row>
    <row r="42" spans="2:18" ht="12.75" customHeight="1" x14ac:dyDescent="0.3">
      <c r="B42" s="795">
        <v>2012</v>
      </c>
      <c r="C42" s="778"/>
      <c r="D42" s="287">
        <v>15</v>
      </c>
      <c r="E42" s="288">
        <v>45</v>
      </c>
      <c r="F42" s="288">
        <v>355</v>
      </c>
      <c r="G42" s="287">
        <v>410</v>
      </c>
      <c r="H42" s="288">
        <v>575</v>
      </c>
      <c r="I42" s="287">
        <v>1750</v>
      </c>
      <c r="J42" s="191">
        <v>1235</v>
      </c>
      <c r="K42" s="191">
        <v>725</v>
      </c>
      <c r="L42" s="191">
        <v>370</v>
      </c>
      <c r="M42" s="191">
        <v>515</v>
      </c>
      <c r="N42" s="192">
        <v>575</v>
      </c>
      <c r="O42" s="192">
        <v>520</v>
      </c>
      <c r="P42" s="192">
        <v>540</v>
      </c>
      <c r="Q42" s="192">
        <v>650</v>
      </c>
      <c r="R42" s="279">
        <v>575</v>
      </c>
    </row>
    <row r="43" spans="2:18" ht="12.75" customHeight="1" x14ac:dyDescent="0.3">
      <c r="B43" s="795">
        <v>2013</v>
      </c>
      <c r="C43" s="778"/>
      <c r="D43" s="304">
        <v>15</v>
      </c>
      <c r="E43" s="288">
        <v>10</v>
      </c>
      <c r="F43" s="288">
        <v>70</v>
      </c>
      <c r="G43" s="288">
        <v>195</v>
      </c>
      <c r="H43" s="288">
        <v>225</v>
      </c>
      <c r="I43" s="287">
        <v>345</v>
      </c>
      <c r="J43" s="287">
        <v>1150</v>
      </c>
      <c r="K43" s="191">
        <v>1020</v>
      </c>
      <c r="L43" s="191">
        <v>590</v>
      </c>
      <c r="M43" s="191">
        <v>345</v>
      </c>
      <c r="N43" s="192">
        <v>555</v>
      </c>
      <c r="O43" s="192">
        <v>665</v>
      </c>
      <c r="P43" s="192">
        <v>555</v>
      </c>
      <c r="Q43" s="192">
        <v>590</v>
      </c>
      <c r="R43" s="279">
        <v>570</v>
      </c>
    </row>
    <row r="44" spans="2:18" ht="12.75" customHeight="1" x14ac:dyDescent="0.3">
      <c r="B44" s="795">
        <v>2014</v>
      </c>
      <c r="C44" s="778"/>
      <c r="D44" s="304">
        <v>5</v>
      </c>
      <c r="E44" s="304">
        <v>5</v>
      </c>
      <c r="F44" s="288">
        <v>15</v>
      </c>
      <c r="G44" s="288">
        <v>20</v>
      </c>
      <c r="H44" s="288">
        <v>150</v>
      </c>
      <c r="I44" s="287">
        <v>225</v>
      </c>
      <c r="J44" s="287">
        <v>260</v>
      </c>
      <c r="K44" s="287">
        <v>980</v>
      </c>
      <c r="L44" s="191">
        <v>540</v>
      </c>
      <c r="M44" s="191">
        <v>570</v>
      </c>
      <c r="N44" s="192">
        <v>490</v>
      </c>
      <c r="O44" s="192">
        <v>545</v>
      </c>
      <c r="P44" s="192">
        <v>440</v>
      </c>
      <c r="Q44" s="192">
        <v>555</v>
      </c>
      <c r="R44" s="279">
        <v>520</v>
      </c>
    </row>
    <row r="45" spans="2:18" ht="12.75" customHeight="1" x14ac:dyDescent="0.3">
      <c r="B45" s="795">
        <v>2015</v>
      </c>
      <c r="C45" s="778"/>
      <c r="D45" s="304" t="s">
        <v>168</v>
      </c>
      <c r="E45" s="304" t="s">
        <v>168</v>
      </c>
      <c r="F45" s="304" t="s">
        <v>168</v>
      </c>
      <c r="G45" s="288">
        <v>5</v>
      </c>
      <c r="H45" s="288">
        <v>40</v>
      </c>
      <c r="I45" s="287">
        <v>180</v>
      </c>
      <c r="J45" s="287">
        <v>120</v>
      </c>
      <c r="K45" s="287">
        <v>215</v>
      </c>
      <c r="L45" s="287">
        <v>1005</v>
      </c>
      <c r="M45" s="191">
        <v>995</v>
      </c>
      <c r="N45" s="192">
        <v>575</v>
      </c>
      <c r="O45" s="192">
        <v>645</v>
      </c>
      <c r="P45" s="192">
        <v>590</v>
      </c>
      <c r="Q45" s="192">
        <v>615</v>
      </c>
      <c r="R45" s="279">
        <v>470</v>
      </c>
    </row>
    <row r="46" spans="2:18" ht="12.75" customHeight="1" x14ac:dyDescent="0.3">
      <c r="B46" s="795">
        <v>2016</v>
      </c>
      <c r="C46" s="778"/>
      <c r="D46" s="304" t="s">
        <v>168</v>
      </c>
      <c r="E46" s="304" t="s">
        <v>168</v>
      </c>
      <c r="F46" s="304" t="s">
        <v>168</v>
      </c>
      <c r="G46" s="304" t="s">
        <v>168</v>
      </c>
      <c r="H46" s="288">
        <v>5</v>
      </c>
      <c r="I46" s="287">
        <v>25</v>
      </c>
      <c r="J46" s="287">
        <v>150</v>
      </c>
      <c r="K46" s="287">
        <v>475</v>
      </c>
      <c r="L46" s="287">
        <v>865</v>
      </c>
      <c r="M46" s="287">
        <v>1475</v>
      </c>
      <c r="N46" s="192">
        <v>1540</v>
      </c>
      <c r="O46" s="192">
        <v>1150</v>
      </c>
      <c r="P46" s="192">
        <v>975</v>
      </c>
      <c r="Q46" s="192">
        <v>1095</v>
      </c>
      <c r="R46" s="279">
        <v>710</v>
      </c>
    </row>
    <row r="47" spans="2:18" ht="12.75" customHeight="1" x14ac:dyDescent="0.3">
      <c r="B47" s="795">
        <v>2017</v>
      </c>
      <c r="C47" s="778"/>
      <c r="D47" s="304" t="s">
        <v>168</v>
      </c>
      <c r="E47" s="304" t="s">
        <v>168</v>
      </c>
      <c r="F47" s="304" t="s">
        <v>168</v>
      </c>
      <c r="G47" s="304" t="s">
        <v>168</v>
      </c>
      <c r="H47" s="288">
        <v>5</v>
      </c>
      <c r="I47" s="287">
        <v>5</v>
      </c>
      <c r="J47" s="287">
        <v>45</v>
      </c>
      <c r="K47" s="287">
        <v>170</v>
      </c>
      <c r="L47" s="287">
        <v>320</v>
      </c>
      <c r="M47" s="287">
        <v>390</v>
      </c>
      <c r="N47" s="288">
        <v>1790</v>
      </c>
      <c r="O47" s="192">
        <v>1795</v>
      </c>
      <c r="P47" s="192">
        <v>1035</v>
      </c>
      <c r="Q47" s="192">
        <v>960</v>
      </c>
      <c r="R47" s="279">
        <v>600</v>
      </c>
    </row>
    <row r="48" spans="2:18" ht="12.75" customHeight="1" x14ac:dyDescent="0.3">
      <c r="B48" s="795">
        <v>2018</v>
      </c>
      <c r="C48" s="778"/>
      <c r="D48" s="304" t="s">
        <v>168</v>
      </c>
      <c r="E48" s="304" t="s">
        <v>168</v>
      </c>
      <c r="F48" s="304" t="s">
        <v>168</v>
      </c>
      <c r="G48" s="304" t="s">
        <v>168</v>
      </c>
      <c r="H48" s="287" t="s">
        <v>168</v>
      </c>
      <c r="I48" s="304" t="s">
        <v>168</v>
      </c>
      <c r="J48" s="304" t="s">
        <v>168</v>
      </c>
      <c r="K48" s="287">
        <v>60</v>
      </c>
      <c r="L48" s="287">
        <v>220</v>
      </c>
      <c r="M48" s="287">
        <v>345</v>
      </c>
      <c r="N48" s="288">
        <v>630</v>
      </c>
      <c r="O48" s="288">
        <v>2115</v>
      </c>
      <c r="P48" s="192">
        <v>1345</v>
      </c>
      <c r="Q48" s="192">
        <v>1050</v>
      </c>
      <c r="R48" s="279">
        <v>775</v>
      </c>
    </row>
    <row r="49" spans="2:18" ht="12.75" customHeight="1" x14ac:dyDescent="0.3">
      <c r="B49" s="795">
        <v>2019</v>
      </c>
      <c r="C49" s="778"/>
      <c r="D49" s="304" t="s">
        <v>168</v>
      </c>
      <c r="E49" s="304" t="s">
        <v>168</v>
      </c>
      <c r="F49" s="304" t="s">
        <v>168</v>
      </c>
      <c r="G49" s="304" t="s">
        <v>168</v>
      </c>
      <c r="H49" s="287" t="s">
        <v>168</v>
      </c>
      <c r="I49" s="304" t="s">
        <v>168</v>
      </c>
      <c r="J49" s="304" t="s">
        <v>168</v>
      </c>
      <c r="K49" s="287">
        <v>10</v>
      </c>
      <c r="L49" s="287">
        <v>60</v>
      </c>
      <c r="M49" s="287">
        <v>315</v>
      </c>
      <c r="N49" s="288">
        <v>595</v>
      </c>
      <c r="O49" s="288">
        <v>980</v>
      </c>
      <c r="P49" s="288">
        <v>2130</v>
      </c>
      <c r="Q49" s="415">
        <v>1495</v>
      </c>
      <c r="R49" s="279">
        <v>790</v>
      </c>
    </row>
    <row r="50" spans="2:18" ht="12.75" customHeight="1" x14ac:dyDescent="0.3">
      <c r="B50" s="409"/>
      <c r="C50" s="408">
        <v>2020</v>
      </c>
      <c r="D50" s="304" t="s">
        <v>168</v>
      </c>
      <c r="E50" s="304" t="s">
        <v>168</v>
      </c>
      <c r="F50" s="304" t="s">
        <v>168</v>
      </c>
      <c r="G50" s="304" t="s">
        <v>168</v>
      </c>
      <c r="H50" s="287" t="s">
        <v>168</v>
      </c>
      <c r="I50" s="304" t="s">
        <v>168</v>
      </c>
      <c r="J50" s="304" t="s">
        <v>168</v>
      </c>
      <c r="K50" s="287" t="s">
        <v>168</v>
      </c>
      <c r="L50" s="287">
        <v>15</v>
      </c>
      <c r="M50" s="287">
        <v>55</v>
      </c>
      <c r="N50" s="288">
        <v>340</v>
      </c>
      <c r="O50" s="288">
        <v>640</v>
      </c>
      <c r="P50" s="288">
        <v>750</v>
      </c>
      <c r="Q50" s="288">
        <v>1610</v>
      </c>
      <c r="R50" s="279">
        <v>760</v>
      </c>
    </row>
    <row r="51" spans="2:18" ht="12.75" customHeight="1" thickBot="1" x14ac:dyDescent="0.35">
      <c r="B51" s="796" t="s">
        <v>167</v>
      </c>
      <c r="C51" s="776"/>
      <c r="D51" s="304" t="s">
        <v>168</v>
      </c>
      <c r="E51" s="304" t="s">
        <v>168</v>
      </c>
      <c r="F51" s="304" t="s">
        <v>168</v>
      </c>
      <c r="G51" s="304" t="s">
        <v>168</v>
      </c>
      <c r="H51" s="287" t="s">
        <v>168</v>
      </c>
      <c r="I51" s="304" t="s">
        <v>168</v>
      </c>
      <c r="J51" s="304" t="s">
        <v>168</v>
      </c>
      <c r="K51" s="287" t="s">
        <v>168</v>
      </c>
      <c r="L51" s="287" t="s">
        <v>168</v>
      </c>
      <c r="M51" s="287">
        <v>10</v>
      </c>
      <c r="N51" s="288">
        <v>150</v>
      </c>
      <c r="O51" s="288">
        <v>665</v>
      </c>
      <c r="P51" s="288">
        <v>1415</v>
      </c>
      <c r="Q51" s="288">
        <v>1760</v>
      </c>
      <c r="R51" s="318">
        <v>3290</v>
      </c>
    </row>
    <row r="52" spans="2:18" ht="18" customHeight="1" thickBot="1" x14ac:dyDescent="0.35">
      <c r="B52" s="810" t="s">
        <v>135</v>
      </c>
      <c r="C52" s="811"/>
      <c r="D52" s="199">
        <v>2445</v>
      </c>
      <c r="E52" s="199">
        <v>2700</v>
      </c>
      <c r="F52" s="199">
        <v>5020</v>
      </c>
      <c r="G52" s="199">
        <v>2850</v>
      </c>
      <c r="H52" s="198">
        <v>3080</v>
      </c>
      <c r="I52" s="199">
        <v>2530</v>
      </c>
      <c r="J52" s="199">
        <v>1725</v>
      </c>
      <c r="K52" s="199">
        <v>1910</v>
      </c>
      <c r="L52" s="199">
        <v>2480</v>
      </c>
      <c r="M52" s="199">
        <v>2590</v>
      </c>
      <c r="N52" s="198">
        <v>3505</v>
      </c>
      <c r="O52" s="198">
        <v>4395</v>
      </c>
      <c r="P52" s="198">
        <v>4295</v>
      </c>
      <c r="Q52" s="198">
        <v>3370</v>
      </c>
      <c r="R52" s="201">
        <v>3290</v>
      </c>
    </row>
    <row r="53" spans="2:18" ht="26.25" customHeight="1" thickBot="1" x14ac:dyDescent="0.35">
      <c r="B53" s="793" t="s">
        <v>175</v>
      </c>
      <c r="C53" s="794"/>
      <c r="D53" s="319">
        <v>7165</v>
      </c>
      <c r="E53" s="319">
        <v>7540</v>
      </c>
      <c r="F53" s="319">
        <v>13475</v>
      </c>
      <c r="G53" s="319">
        <v>8895</v>
      </c>
      <c r="H53" s="320">
        <v>10790</v>
      </c>
      <c r="I53" s="319">
        <v>8305</v>
      </c>
      <c r="J53" s="319">
        <v>7555</v>
      </c>
      <c r="K53" s="319">
        <v>8140</v>
      </c>
      <c r="L53" s="319">
        <v>8290</v>
      </c>
      <c r="M53" s="319">
        <v>9390</v>
      </c>
      <c r="N53" s="320">
        <v>11535</v>
      </c>
      <c r="O53" s="320">
        <v>14630</v>
      </c>
      <c r="P53" s="320">
        <v>13495</v>
      </c>
      <c r="Q53" s="320">
        <v>14145</v>
      </c>
      <c r="R53" s="321">
        <v>12410</v>
      </c>
    </row>
    <row r="54" spans="2:18" x14ac:dyDescent="0.3">
      <c r="B54" s="747" t="s">
        <v>54</v>
      </c>
      <c r="C54" s="747"/>
      <c r="D54" s="747"/>
      <c r="E54" s="747"/>
      <c r="M54" s="269"/>
      <c r="N54" s="269"/>
      <c r="O54" s="269"/>
      <c r="P54" s="269"/>
      <c r="Q54" s="269"/>
      <c r="R54" s="269" t="s">
        <v>68</v>
      </c>
    </row>
    <row r="56" spans="2:18" ht="12.75" customHeight="1" x14ac:dyDescent="0.3">
      <c r="B56" s="412" t="s">
        <v>209</v>
      </c>
      <c r="C56" s="300"/>
      <c r="D56" s="300"/>
      <c r="E56" s="300"/>
      <c r="F56" s="300"/>
      <c r="G56" s="300"/>
      <c r="H56" s="300"/>
      <c r="I56" s="300"/>
      <c r="J56" s="300"/>
      <c r="K56" s="300"/>
      <c r="L56" s="300"/>
      <c r="M56" s="300"/>
      <c r="N56" s="300"/>
      <c r="O56" s="300"/>
      <c r="P56" s="300"/>
      <c r="Q56" s="300"/>
      <c r="R56" s="300"/>
    </row>
    <row r="57" spans="2:18" ht="6.75" customHeight="1" thickBot="1" x14ac:dyDescent="0.35">
      <c r="C57" s="223"/>
    </row>
    <row r="58" spans="2:18" ht="12.75" customHeight="1" x14ac:dyDescent="0.3">
      <c r="B58" s="797" t="s">
        <v>120</v>
      </c>
      <c r="C58" s="798"/>
      <c r="D58" s="787" t="s">
        <v>129</v>
      </c>
      <c r="E58" s="787"/>
      <c r="F58" s="787"/>
      <c r="G58" s="787"/>
      <c r="H58" s="787"/>
      <c r="I58" s="787"/>
      <c r="J58" s="787"/>
      <c r="K58" s="787"/>
      <c r="L58" s="787"/>
      <c r="M58" s="787"/>
      <c r="N58" s="787"/>
      <c r="O58" s="787"/>
      <c r="P58" s="787"/>
      <c r="Q58" s="787"/>
      <c r="R58" s="788"/>
    </row>
    <row r="59" spans="2:18" s="13" customFormat="1" ht="17.25" customHeight="1" x14ac:dyDescent="0.35">
      <c r="B59" s="799"/>
      <c r="C59" s="800"/>
      <c r="D59" s="301" t="s">
        <v>59</v>
      </c>
      <c r="E59" s="495" t="s">
        <v>60</v>
      </c>
      <c r="F59" s="495" t="s">
        <v>61</v>
      </c>
      <c r="G59" s="495" t="s">
        <v>62</v>
      </c>
      <c r="H59" s="495" t="s">
        <v>63</v>
      </c>
      <c r="I59" s="495" t="s">
        <v>64</v>
      </c>
      <c r="J59" s="496" t="s">
        <v>65</v>
      </c>
      <c r="K59" s="496" t="s">
        <v>2</v>
      </c>
      <c r="L59" s="496" t="s">
        <v>3</v>
      </c>
      <c r="M59" s="496" t="s">
        <v>4</v>
      </c>
      <c r="N59" s="496" t="s">
        <v>5</v>
      </c>
      <c r="O59" s="496" t="s">
        <v>6</v>
      </c>
      <c r="P59" s="496" t="s">
        <v>7</v>
      </c>
      <c r="Q59" s="496" t="s">
        <v>8</v>
      </c>
      <c r="R59" s="497" t="s">
        <v>164</v>
      </c>
    </row>
    <row r="60" spans="2:18" ht="12.75" customHeight="1" x14ac:dyDescent="0.3">
      <c r="B60" s="805" t="s">
        <v>66</v>
      </c>
      <c r="C60" s="806"/>
      <c r="D60" s="275"/>
      <c r="E60" s="289"/>
      <c r="F60" s="270"/>
      <c r="G60" s="270"/>
      <c r="H60" s="271"/>
      <c r="I60" s="270"/>
      <c r="J60" s="290"/>
      <c r="K60" s="290"/>
      <c r="L60" s="290"/>
      <c r="M60" s="290"/>
      <c r="N60" s="291"/>
      <c r="O60" s="291"/>
      <c r="P60" s="79"/>
      <c r="Q60" s="79"/>
      <c r="R60" s="292"/>
    </row>
    <row r="61" spans="2:18" ht="12.75" customHeight="1" x14ac:dyDescent="0.3">
      <c r="B61" s="795">
        <v>2006</v>
      </c>
      <c r="C61" s="778"/>
      <c r="D61" s="192">
        <v>2820</v>
      </c>
      <c r="E61" s="191">
        <v>1980</v>
      </c>
      <c r="F61" s="191">
        <v>2500</v>
      </c>
      <c r="G61" s="191">
        <v>1670</v>
      </c>
      <c r="H61" s="192">
        <v>1630</v>
      </c>
      <c r="I61" s="191">
        <v>1180</v>
      </c>
      <c r="J61" s="191">
        <v>1170</v>
      </c>
      <c r="K61" s="191">
        <v>1100</v>
      </c>
      <c r="L61" s="191">
        <v>1210</v>
      </c>
      <c r="M61" s="191">
        <v>1200</v>
      </c>
      <c r="N61" s="192">
        <v>1330</v>
      </c>
      <c r="O61" s="192">
        <v>870</v>
      </c>
      <c r="P61" s="192">
        <v>1230</v>
      </c>
      <c r="Q61" s="192">
        <v>1180</v>
      </c>
      <c r="R61" s="194">
        <v>960</v>
      </c>
    </row>
    <row r="62" spans="2:18" ht="12.75" customHeight="1" x14ac:dyDescent="0.3">
      <c r="B62" s="795">
        <v>2007</v>
      </c>
      <c r="C62" s="778"/>
      <c r="D62" s="288">
        <v>3580</v>
      </c>
      <c r="E62" s="191">
        <v>1910</v>
      </c>
      <c r="F62" s="191">
        <v>2490</v>
      </c>
      <c r="G62" s="191">
        <v>1810</v>
      </c>
      <c r="H62" s="192">
        <v>2490</v>
      </c>
      <c r="I62" s="191">
        <v>1340</v>
      </c>
      <c r="J62" s="191">
        <v>1140</v>
      </c>
      <c r="K62" s="191">
        <v>1330</v>
      </c>
      <c r="L62" s="191">
        <v>1270</v>
      </c>
      <c r="M62" s="191">
        <v>1040</v>
      </c>
      <c r="N62" s="192">
        <v>1280</v>
      </c>
      <c r="O62" s="192">
        <v>1180</v>
      </c>
      <c r="P62" s="192">
        <v>1150</v>
      </c>
      <c r="Q62" s="192">
        <v>1290</v>
      </c>
      <c r="R62" s="194">
        <v>1020</v>
      </c>
    </row>
    <row r="63" spans="2:18" ht="12.75" customHeight="1" x14ac:dyDescent="0.3">
      <c r="B63" s="795">
        <v>2008</v>
      </c>
      <c r="C63" s="778"/>
      <c r="D63" s="288">
        <v>3220</v>
      </c>
      <c r="E63" s="287">
        <v>3310</v>
      </c>
      <c r="F63" s="191">
        <v>2970</v>
      </c>
      <c r="G63" s="191">
        <v>1620</v>
      </c>
      <c r="H63" s="192">
        <v>1890</v>
      </c>
      <c r="I63" s="191">
        <v>1200</v>
      </c>
      <c r="J63" s="191">
        <v>1330</v>
      </c>
      <c r="K63" s="191">
        <v>1220</v>
      </c>
      <c r="L63" s="191">
        <v>1430</v>
      </c>
      <c r="M63" s="191">
        <v>1060</v>
      </c>
      <c r="N63" s="192">
        <v>1270</v>
      </c>
      <c r="O63" s="192">
        <v>1290</v>
      </c>
      <c r="P63" s="192">
        <v>1090</v>
      </c>
      <c r="Q63" s="192">
        <v>1220</v>
      </c>
      <c r="R63" s="194">
        <v>1370</v>
      </c>
    </row>
    <row r="64" spans="2:18" ht="12.75" customHeight="1" x14ac:dyDescent="0.3">
      <c r="B64" s="795">
        <v>2009</v>
      </c>
      <c r="C64" s="778"/>
      <c r="D64" s="288">
        <v>2800</v>
      </c>
      <c r="E64" s="288">
        <v>3220</v>
      </c>
      <c r="F64" s="287">
        <v>3970</v>
      </c>
      <c r="G64" s="191">
        <v>2400</v>
      </c>
      <c r="H64" s="192">
        <v>1830</v>
      </c>
      <c r="I64" s="191">
        <v>1290</v>
      </c>
      <c r="J64" s="191">
        <v>1400</v>
      </c>
      <c r="K64" s="191">
        <v>1090</v>
      </c>
      <c r="L64" s="191">
        <v>1270</v>
      </c>
      <c r="M64" s="191">
        <v>1000</v>
      </c>
      <c r="N64" s="192">
        <v>1000</v>
      </c>
      <c r="O64" s="192">
        <v>940</v>
      </c>
      <c r="P64" s="192">
        <v>1060</v>
      </c>
      <c r="Q64" s="192">
        <v>1360</v>
      </c>
      <c r="R64" s="194">
        <v>1430</v>
      </c>
    </row>
    <row r="65" spans="2:20" ht="12.75" customHeight="1" x14ac:dyDescent="0.3">
      <c r="B65" s="795">
        <v>2010</v>
      </c>
      <c r="C65" s="778"/>
      <c r="D65" s="288">
        <v>1330</v>
      </c>
      <c r="E65" s="288">
        <v>2590</v>
      </c>
      <c r="F65" s="287">
        <v>4710</v>
      </c>
      <c r="G65" s="287">
        <v>3230</v>
      </c>
      <c r="H65" s="192">
        <v>2960</v>
      </c>
      <c r="I65" s="191">
        <v>1600</v>
      </c>
      <c r="J65" s="191">
        <v>1530</v>
      </c>
      <c r="K65" s="191">
        <v>1660</v>
      </c>
      <c r="L65" s="191">
        <v>1580</v>
      </c>
      <c r="M65" s="191">
        <v>1270</v>
      </c>
      <c r="N65" s="192">
        <v>1340</v>
      </c>
      <c r="O65" s="192">
        <v>1490</v>
      </c>
      <c r="P65" s="192">
        <v>1290</v>
      </c>
      <c r="Q65" s="192">
        <v>1330</v>
      </c>
      <c r="R65" s="194">
        <v>1580</v>
      </c>
    </row>
    <row r="66" spans="2:20" ht="12.75" customHeight="1" x14ac:dyDescent="0.3">
      <c r="B66" s="795">
        <v>2011</v>
      </c>
      <c r="C66" s="778"/>
      <c r="D66" s="287">
        <v>1220</v>
      </c>
      <c r="E66" s="288">
        <v>2260</v>
      </c>
      <c r="F66" s="287">
        <v>3450</v>
      </c>
      <c r="G66" s="287">
        <v>3390</v>
      </c>
      <c r="H66" s="288">
        <v>3830</v>
      </c>
      <c r="I66" s="191">
        <v>2420</v>
      </c>
      <c r="J66" s="191">
        <v>1330</v>
      </c>
      <c r="K66" s="191">
        <v>1630</v>
      </c>
      <c r="L66" s="191">
        <v>1220</v>
      </c>
      <c r="M66" s="191">
        <v>1120</v>
      </c>
      <c r="N66" s="192">
        <v>1090</v>
      </c>
      <c r="O66" s="192">
        <v>1430</v>
      </c>
      <c r="P66" s="192">
        <v>1630</v>
      </c>
      <c r="Q66" s="192">
        <v>1810</v>
      </c>
      <c r="R66" s="194">
        <v>1600</v>
      </c>
    </row>
    <row r="67" spans="2:20" ht="12.75" customHeight="1" x14ac:dyDescent="0.3">
      <c r="B67" s="795">
        <v>2012</v>
      </c>
      <c r="C67" s="778"/>
      <c r="D67" s="287">
        <v>2090</v>
      </c>
      <c r="E67" s="288">
        <v>1660</v>
      </c>
      <c r="F67" s="288">
        <v>3530</v>
      </c>
      <c r="G67" s="287">
        <v>3400</v>
      </c>
      <c r="H67" s="288">
        <v>3720</v>
      </c>
      <c r="I67" s="287">
        <v>920</v>
      </c>
      <c r="J67" s="191">
        <v>1150</v>
      </c>
      <c r="K67" s="191">
        <v>1430</v>
      </c>
      <c r="L67" s="191">
        <v>1040</v>
      </c>
      <c r="M67" s="191">
        <v>1300</v>
      </c>
      <c r="N67" s="192">
        <v>1380</v>
      </c>
      <c r="O67" s="192">
        <v>1130</v>
      </c>
      <c r="P67" s="192">
        <v>1170</v>
      </c>
      <c r="Q67" s="192">
        <v>1410</v>
      </c>
      <c r="R67" s="194">
        <v>1370</v>
      </c>
    </row>
    <row r="68" spans="2:20" ht="12.75" customHeight="1" x14ac:dyDescent="0.3">
      <c r="B68" s="795">
        <v>2013</v>
      </c>
      <c r="C68" s="778"/>
      <c r="D68" s="304">
        <v>5410</v>
      </c>
      <c r="E68" s="288">
        <v>1150</v>
      </c>
      <c r="F68" s="288">
        <v>2880</v>
      </c>
      <c r="G68" s="288">
        <v>2540</v>
      </c>
      <c r="H68" s="288">
        <v>2620</v>
      </c>
      <c r="I68" s="287">
        <v>190</v>
      </c>
      <c r="J68" s="287">
        <v>790</v>
      </c>
      <c r="K68" s="191">
        <v>1540</v>
      </c>
      <c r="L68" s="191">
        <v>1460</v>
      </c>
      <c r="M68" s="191">
        <v>880</v>
      </c>
      <c r="N68" s="192">
        <v>1430</v>
      </c>
      <c r="O68" s="192">
        <v>1570</v>
      </c>
      <c r="P68" s="192">
        <v>1490</v>
      </c>
      <c r="Q68" s="192">
        <v>1420</v>
      </c>
      <c r="R68" s="194">
        <v>1450</v>
      </c>
    </row>
    <row r="69" spans="2:20" ht="12.75" customHeight="1" x14ac:dyDescent="0.3">
      <c r="B69" s="795">
        <v>2014</v>
      </c>
      <c r="C69" s="778"/>
      <c r="D69" s="304">
        <v>1130</v>
      </c>
      <c r="E69" s="304">
        <v>1440</v>
      </c>
      <c r="F69" s="288">
        <v>4830</v>
      </c>
      <c r="G69" s="288">
        <v>1830</v>
      </c>
      <c r="H69" s="288">
        <v>2210</v>
      </c>
      <c r="I69" s="287">
        <v>150</v>
      </c>
      <c r="J69" s="287">
        <v>260</v>
      </c>
      <c r="K69" s="287">
        <v>1280</v>
      </c>
      <c r="L69" s="191">
        <v>1350</v>
      </c>
      <c r="M69" s="191">
        <v>1440</v>
      </c>
      <c r="N69" s="192">
        <v>1360</v>
      </c>
      <c r="O69" s="192">
        <v>1460</v>
      </c>
      <c r="P69" s="192">
        <v>1340</v>
      </c>
      <c r="Q69" s="192">
        <v>1460</v>
      </c>
      <c r="R69" s="194">
        <v>1620</v>
      </c>
    </row>
    <row r="70" spans="2:20" ht="12.75" customHeight="1" x14ac:dyDescent="0.3">
      <c r="B70" s="795">
        <v>2015</v>
      </c>
      <c r="C70" s="778"/>
      <c r="D70" s="304" t="s">
        <v>169</v>
      </c>
      <c r="E70" s="304" t="s">
        <v>169</v>
      </c>
      <c r="F70" s="304" t="s">
        <v>169</v>
      </c>
      <c r="G70" s="288">
        <v>1680</v>
      </c>
      <c r="H70" s="288">
        <v>1740</v>
      </c>
      <c r="I70" s="287">
        <v>270</v>
      </c>
      <c r="J70" s="287">
        <v>110</v>
      </c>
      <c r="K70" s="287">
        <v>330</v>
      </c>
      <c r="L70" s="287">
        <v>1450</v>
      </c>
      <c r="M70" s="191">
        <v>1740</v>
      </c>
      <c r="N70" s="192">
        <v>1380</v>
      </c>
      <c r="O70" s="192">
        <v>1730</v>
      </c>
      <c r="P70" s="192">
        <v>1840</v>
      </c>
      <c r="Q70" s="192">
        <v>1650</v>
      </c>
      <c r="R70" s="194">
        <v>1500</v>
      </c>
    </row>
    <row r="71" spans="2:20" ht="12.75" customHeight="1" x14ac:dyDescent="0.3">
      <c r="B71" s="795">
        <v>2016</v>
      </c>
      <c r="C71" s="778"/>
      <c r="D71" s="304" t="s">
        <v>169</v>
      </c>
      <c r="E71" s="304" t="s">
        <v>169</v>
      </c>
      <c r="F71" s="304" t="s">
        <v>169</v>
      </c>
      <c r="G71" s="304" t="s">
        <v>169</v>
      </c>
      <c r="H71" s="288">
        <v>1160</v>
      </c>
      <c r="I71" s="287">
        <v>160</v>
      </c>
      <c r="J71" s="287">
        <v>260</v>
      </c>
      <c r="K71" s="287">
        <v>370</v>
      </c>
      <c r="L71" s="287">
        <v>550</v>
      </c>
      <c r="M71" s="287">
        <v>800</v>
      </c>
      <c r="N71" s="192">
        <v>1040</v>
      </c>
      <c r="O71" s="192">
        <v>980</v>
      </c>
      <c r="P71" s="192">
        <v>930</v>
      </c>
      <c r="Q71" s="192">
        <v>1200</v>
      </c>
      <c r="R71" s="194">
        <v>1010</v>
      </c>
    </row>
    <row r="72" spans="2:20" ht="12.75" customHeight="1" x14ac:dyDescent="0.3">
      <c r="B72" s="795">
        <v>2017</v>
      </c>
      <c r="C72" s="778"/>
      <c r="D72" s="304" t="s">
        <v>169</v>
      </c>
      <c r="E72" s="304" t="s">
        <v>169</v>
      </c>
      <c r="F72" s="304" t="s">
        <v>169</v>
      </c>
      <c r="G72" s="304" t="s">
        <v>169</v>
      </c>
      <c r="H72" s="304">
        <v>3170</v>
      </c>
      <c r="I72" s="287">
        <v>200</v>
      </c>
      <c r="J72" s="287">
        <v>360</v>
      </c>
      <c r="K72" s="287">
        <v>400</v>
      </c>
      <c r="L72" s="287">
        <v>340</v>
      </c>
      <c r="M72" s="287">
        <v>460</v>
      </c>
      <c r="N72" s="288">
        <v>1490</v>
      </c>
      <c r="O72" s="192">
        <v>1790</v>
      </c>
      <c r="P72" s="192">
        <v>1550</v>
      </c>
      <c r="Q72" s="192">
        <v>1560</v>
      </c>
      <c r="R72" s="194">
        <v>1200</v>
      </c>
    </row>
    <row r="73" spans="2:20" ht="12.75" customHeight="1" x14ac:dyDescent="0.3">
      <c r="B73" s="795">
        <v>2018</v>
      </c>
      <c r="C73" s="778"/>
      <c r="D73" s="304" t="s">
        <v>169</v>
      </c>
      <c r="E73" s="304" t="s">
        <v>169</v>
      </c>
      <c r="F73" s="304" t="s">
        <v>169</v>
      </c>
      <c r="G73" s="304" t="s">
        <v>169</v>
      </c>
      <c r="H73" s="304" t="s">
        <v>169</v>
      </c>
      <c r="I73" s="304" t="s">
        <v>169</v>
      </c>
      <c r="J73" s="304" t="s">
        <v>169</v>
      </c>
      <c r="K73" s="287">
        <v>480</v>
      </c>
      <c r="L73" s="287">
        <v>400</v>
      </c>
      <c r="M73" s="287">
        <v>300</v>
      </c>
      <c r="N73" s="288">
        <v>710</v>
      </c>
      <c r="O73" s="288">
        <v>1860</v>
      </c>
      <c r="P73" s="192">
        <v>2150</v>
      </c>
      <c r="Q73" s="192">
        <v>2670</v>
      </c>
      <c r="R73" s="194">
        <v>2470</v>
      </c>
    </row>
    <row r="74" spans="2:20" ht="12.75" customHeight="1" x14ac:dyDescent="0.3">
      <c r="B74" s="795">
        <v>2019</v>
      </c>
      <c r="C74" s="778"/>
      <c r="D74" s="304" t="s">
        <v>169</v>
      </c>
      <c r="E74" s="304" t="s">
        <v>169</v>
      </c>
      <c r="F74" s="304" t="s">
        <v>169</v>
      </c>
      <c r="G74" s="304" t="s">
        <v>169</v>
      </c>
      <c r="H74" s="304" t="s">
        <v>169</v>
      </c>
      <c r="I74" s="304" t="s">
        <v>169</v>
      </c>
      <c r="J74" s="304" t="s">
        <v>169</v>
      </c>
      <c r="K74" s="287">
        <v>390</v>
      </c>
      <c r="L74" s="287">
        <v>440</v>
      </c>
      <c r="M74" s="287">
        <v>470</v>
      </c>
      <c r="N74" s="288">
        <v>550</v>
      </c>
      <c r="O74" s="288">
        <v>1220</v>
      </c>
      <c r="P74" s="288">
        <v>2350</v>
      </c>
      <c r="Q74" s="415">
        <v>2410</v>
      </c>
      <c r="R74" s="194">
        <v>2130</v>
      </c>
    </row>
    <row r="75" spans="2:20" ht="12.75" customHeight="1" x14ac:dyDescent="0.3">
      <c r="B75" s="409"/>
      <c r="C75" s="408">
        <v>2020</v>
      </c>
      <c r="D75" s="304" t="s">
        <v>169</v>
      </c>
      <c r="E75" s="304" t="s">
        <v>169</v>
      </c>
      <c r="F75" s="304" t="s">
        <v>169</v>
      </c>
      <c r="G75" s="304" t="s">
        <v>169</v>
      </c>
      <c r="H75" s="304" t="s">
        <v>169</v>
      </c>
      <c r="I75" s="304" t="s">
        <v>169</v>
      </c>
      <c r="J75" s="304" t="s">
        <v>169</v>
      </c>
      <c r="K75" s="287" t="s">
        <v>169</v>
      </c>
      <c r="L75" s="287">
        <v>420</v>
      </c>
      <c r="M75" s="287">
        <v>310</v>
      </c>
      <c r="N75" s="288">
        <v>510</v>
      </c>
      <c r="O75" s="288">
        <v>640</v>
      </c>
      <c r="P75" s="288">
        <v>1630</v>
      </c>
      <c r="Q75" s="288">
        <v>2070</v>
      </c>
      <c r="R75" s="194">
        <v>1660</v>
      </c>
    </row>
    <row r="76" spans="2:20" ht="12.75" customHeight="1" thickBot="1" x14ac:dyDescent="0.35">
      <c r="B76" s="796" t="s">
        <v>167</v>
      </c>
      <c r="C76" s="776"/>
      <c r="D76" s="304" t="s">
        <v>169</v>
      </c>
      <c r="E76" s="304" t="s">
        <v>169</v>
      </c>
      <c r="F76" s="304" t="s">
        <v>169</v>
      </c>
      <c r="G76" s="304" t="s">
        <v>169</v>
      </c>
      <c r="H76" s="304" t="s">
        <v>169</v>
      </c>
      <c r="I76" s="304" t="s">
        <v>169</v>
      </c>
      <c r="J76" s="304" t="s">
        <v>169</v>
      </c>
      <c r="K76" s="287" t="s">
        <v>169</v>
      </c>
      <c r="L76" s="287" t="s">
        <v>169</v>
      </c>
      <c r="M76" s="287">
        <v>250</v>
      </c>
      <c r="N76" s="288">
        <v>630</v>
      </c>
      <c r="O76" s="288">
        <v>870</v>
      </c>
      <c r="P76" s="288">
        <v>1210</v>
      </c>
      <c r="Q76" s="288">
        <v>1090</v>
      </c>
      <c r="R76" s="318">
        <v>1880</v>
      </c>
    </row>
    <row r="77" spans="2:20" ht="18" customHeight="1" thickBot="1" x14ac:dyDescent="0.35">
      <c r="B77" s="810" t="s">
        <v>135</v>
      </c>
      <c r="C77" s="811"/>
      <c r="D77" s="199">
        <v>3220</v>
      </c>
      <c r="E77" s="199">
        <v>3070</v>
      </c>
      <c r="F77" s="199">
        <v>3950</v>
      </c>
      <c r="G77" s="199">
        <v>3200</v>
      </c>
      <c r="H77" s="198">
        <v>3500</v>
      </c>
      <c r="I77" s="199">
        <v>420</v>
      </c>
      <c r="J77" s="199">
        <v>400</v>
      </c>
      <c r="K77" s="199">
        <v>580</v>
      </c>
      <c r="L77" s="199">
        <v>630</v>
      </c>
      <c r="M77" s="199">
        <v>550</v>
      </c>
      <c r="N77" s="198">
        <v>860</v>
      </c>
      <c r="O77" s="199">
        <v>1190</v>
      </c>
      <c r="P77" s="199">
        <v>1700</v>
      </c>
      <c r="Q77" s="199">
        <v>1410</v>
      </c>
      <c r="R77" s="322">
        <v>1880</v>
      </c>
    </row>
    <row r="78" spans="2:20" s="13" customFormat="1" ht="28.5" customHeight="1" thickBot="1" x14ac:dyDescent="0.4">
      <c r="B78" s="793" t="s">
        <v>175</v>
      </c>
      <c r="C78" s="794"/>
      <c r="D78" s="319">
        <v>2300</v>
      </c>
      <c r="E78" s="319">
        <v>2060</v>
      </c>
      <c r="F78" s="319">
        <v>2700</v>
      </c>
      <c r="G78" s="319">
        <v>1980</v>
      </c>
      <c r="H78" s="319">
        <v>2180</v>
      </c>
      <c r="I78" s="319">
        <v>810</v>
      </c>
      <c r="J78" s="319">
        <v>820</v>
      </c>
      <c r="K78" s="319">
        <v>1000</v>
      </c>
      <c r="L78" s="319">
        <v>940</v>
      </c>
      <c r="M78" s="319">
        <v>890</v>
      </c>
      <c r="N78" s="319">
        <v>1050</v>
      </c>
      <c r="O78" s="319">
        <v>1240</v>
      </c>
      <c r="P78" s="319">
        <v>1420</v>
      </c>
      <c r="Q78" s="319">
        <v>1500</v>
      </c>
      <c r="R78" s="323">
        <v>1520</v>
      </c>
      <c r="T78" s="324"/>
    </row>
    <row r="79" spans="2:20" ht="12.75" customHeight="1" x14ac:dyDescent="0.3">
      <c r="B79" s="747" t="s">
        <v>54</v>
      </c>
      <c r="C79" s="747"/>
      <c r="D79" s="747"/>
      <c r="E79" s="747"/>
      <c r="F79" s="293"/>
      <c r="G79" s="293"/>
      <c r="H79" s="293"/>
      <c r="K79" s="293"/>
      <c r="L79" s="293"/>
      <c r="M79" s="269"/>
      <c r="N79" s="269"/>
      <c r="O79" s="269"/>
      <c r="P79" s="269"/>
      <c r="Q79" s="269"/>
      <c r="R79" s="269" t="s">
        <v>68</v>
      </c>
      <c r="S79" s="293"/>
    </row>
    <row r="80" spans="2:20" ht="12.75" customHeight="1" x14ac:dyDescent="0.3">
      <c r="C80" s="325"/>
    </row>
    <row r="81" spans="2:18" ht="12.75" customHeight="1" x14ac:dyDescent="0.3">
      <c r="B81" s="294" t="s">
        <v>132</v>
      </c>
      <c r="C81" s="295"/>
      <c r="D81" s="296"/>
      <c r="E81" s="296"/>
      <c r="F81" s="296"/>
      <c r="G81" s="296"/>
      <c r="H81" s="296"/>
      <c r="I81" s="294"/>
      <c r="J81" s="294"/>
      <c r="K81" s="296"/>
      <c r="L81" s="296"/>
      <c r="M81" s="297"/>
      <c r="N81" s="297"/>
      <c r="O81" s="297"/>
      <c r="P81" s="297"/>
      <c r="Q81" s="297"/>
      <c r="R81" s="297"/>
    </row>
    <row r="82" spans="2:18" ht="12.75" customHeight="1" x14ac:dyDescent="0.3">
      <c r="C82" s="325"/>
    </row>
    <row r="83" spans="2:18" x14ac:dyDescent="0.3">
      <c r="B83" s="736" t="s">
        <v>71</v>
      </c>
      <c r="C83" s="737"/>
      <c r="D83" s="737"/>
      <c r="E83" s="737"/>
      <c r="F83" s="737"/>
      <c r="G83" s="737"/>
      <c r="H83" s="737"/>
      <c r="I83" s="737"/>
      <c r="J83" s="737"/>
      <c r="K83" s="737"/>
      <c r="L83" s="737"/>
      <c r="M83" s="737"/>
      <c r="N83" s="737"/>
      <c r="O83" s="737"/>
      <c r="P83" s="737"/>
      <c r="Q83" s="737"/>
      <c r="R83" s="738"/>
    </row>
    <row r="84" spans="2:18" x14ac:dyDescent="0.3">
      <c r="B84" s="298" t="s">
        <v>229</v>
      </c>
      <c r="C84" s="717" t="s">
        <v>231</v>
      </c>
      <c r="D84" s="717"/>
      <c r="E84" s="717"/>
      <c r="F84" s="717"/>
      <c r="G84" s="717"/>
      <c r="H84" s="717"/>
      <c r="I84" s="717"/>
      <c r="J84" s="717"/>
      <c r="K84" s="717"/>
      <c r="L84" s="717"/>
      <c r="M84" s="717"/>
      <c r="N84" s="717"/>
      <c r="O84" s="717"/>
      <c r="P84" s="717"/>
      <c r="Q84" s="717"/>
      <c r="R84" s="717"/>
    </row>
    <row r="85" spans="2:18" x14ac:dyDescent="0.3">
      <c r="B85" s="298" t="s">
        <v>173</v>
      </c>
      <c r="C85" s="717" t="s">
        <v>174</v>
      </c>
      <c r="D85" s="717"/>
      <c r="E85" s="717"/>
      <c r="F85" s="717"/>
      <c r="G85" s="717"/>
      <c r="H85" s="717"/>
      <c r="I85" s="717"/>
      <c r="J85" s="717"/>
      <c r="K85" s="717"/>
      <c r="L85" s="717"/>
      <c r="M85" s="717"/>
      <c r="N85" s="717"/>
      <c r="O85" s="717"/>
      <c r="P85" s="717"/>
      <c r="Q85" s="717"/>
      <c r="R85" s="717"/>
    </row>
    <row r="86" spans="2:18" x14ac:dyDescent="0.3">
      <c r="B86" s="298" t="s">
        <v>243</v>
      </c>
      <c r="C86" s="717" t="s">
        <v>245</v>
      </c>
      <c r="D86" s="717"/>
      <c r="E86" s="717"/>
      <c r="F86" s="717"/>
      <c r="G86" s="717"/>
      <c r="H86" s="717"/>
      <c r="I86" s="717"/>
      <c r="J86" s="717"/>
      <c r="K86" s="717"/>
      <c r="L86" s="717"/>
      <c r="M86" s="717"/>
      <c r="N86" s="717"/>
      <c r="O86" s="717"/>
      <c r="P86" s="717"/>
      <c r="Q86" s="717"/>
      <c r="R86" s="717"/>
    </row>
    <row r="87" spans="2:18" ht="41.25" customHeight="1" x14ac:dyDescent="0.3">
      <c r="B87" s="298" t="s">
        <v>246</v>
      </c>
      <c r="C87" s="717" t="s">
        <v>249</v>
      </c>
      <c r="D87" s="717"/>
      <c r="E87" s="717"/>
      <c r="F87" s="717"/>
      <c r="G87" s="717"/>
      <c r="H87" s="717"/>
      <c r="I87" s="717"/>
      <c r="J87" s="717"/>
      <c r="K87" s="717"/>
      <c r="L87" s="717"/>
      <c r="M87" s="717"/>
      <c r="N87" s="717"/>
      <c r="O87" s="717"/>
      <c r="P87" s="717"/>
      <c r="Q87" s="717"/>
      <c r="R87" s="717"/>
    </row>
    <row r="88" spans="2:18" x14ac:dyDescent="0.3">
      <c r="B88" s="298" t="s">
        <v>259</v>
      </c>
      <c r="C88" s="717" t="s">
        <v>261</v>
      </c>
      <c r="D88" s="717"/>
      <c r="E88" s="717"/>
      <c r="F88" s="717"/>
      <c r="G88" s="717"/>
      <c r="H88" s="717"/>
      <c r="I88" s="717"/>
      <c r="J88" s="717"/>
      <c r="K88" s="717"/>
      <c r="L88" s="717"/>
      <c r="M88" s="717"/>
      <c r="N88" s="717"/>
      <c r="O88" s="717"/>
      <c r="P88" s="717"/>
      <c r="Q88" s="717"/>
      <c r="R88" s="717"/>
    </row>
  </sheetData>
  <mergeCells count="69">
    <mergeCell ref="B27:C27"/>
    <mergeCell ref="B15:C15"/>
    <mergeCell ref="B16:C16"/>
    <mergeCell ref="B17:C17"/>
    <mergeCell ref="B18:C18"/>
    <mergeCell ref="B19:C19"/>
    <mergeCell ref="B20:C20"/>
    <mergeCell ref="B21:C21"/>
    <mergeCell ref="B22:C22"/>
    <mergeCell ref="B23:C23"/>
    <mergeCell ref="B25:C25"/>
    <mergeCell ref="B26:C26"/>
    <mergeCell ref="B14:C14"/>
    <mergeCell ref="B7:C8"/>
    <mergeCell ref="D7:R7"/>
    <mergeCell ref="B9:C9"/>
    <mergeCell ref="B10:C10"/>
    <mergeCell ref="B11:C11"/>
    <mergeCell ref="B12:C12"/>
    <mergeCell ref="B13:C13"/>
    <mergeCell ref="B28:E28"/>
    <mergeCell ref="B33:C34"/>
    <mergeCell ref="D33:R33"/>
    <mergeCell ref="B35:C35"/>
    <mergeCell ref="B36:C36"/>
    <mergeCell ref="B48:C48"/>
    <mergeCell ref="B37:C37"/>
    <mergeCell ref="B38:C38"/>
    <mergeCell ref="B39:C39"/>
    <mergeCell ref="B40:C40"/>
    <mergeCell ref="B41:C41"/>
    <mergeCell ref="B42:C42"/>
    <mergeCell ref="B43:C43"/>
    <mergeCell ref="B44:C44"/>
    <mergeCell ref="B45:C45"/>
    <mergeCell ref="B46:C46"/>
    <mergeCell ref="B47:C47"/>
    <mergeCell ref="B63:C63"/>
    <mergeCell ref="B49:C49"/>
    <mergeCell ref="B51:C51"/>
    <mergeCell ref="B52:C52"/>
    <mergeCell ref="B53:C53"/>
    <mergeCell ref="B54:E54"/>
    <mergeCell ref="B58:C59"/>
    <mergeCell ref="D58:R58"/>
    <mergeCell ref="B60:C60"/>
    <mergeCell ref="B61:C61"/>
    <mergeCell ref="B62:C62"/>
    <mergeCell ref="B76:C76"/>
    <mergeCell ref="B64:C64"/>
    <mergeCell ref="B65:C65"/>
    <mergeCell ref="B66:C66"/>
    <mergeCell ref="B67:C67"/>
    <mergeCell ref="B68:C68"/>
    <mergeCell ref="B69:C69"/>
    <mergeCell ref="B70:C70"/>
    <mergeCell ref="B71:C71"/>
    <mergeCell ref="B72:C72"/>
    <mergeCell ref="B73:C73"/>
    <mergeCell ref="B74:C74"/>
    <mergeCell ref="C88:R88"/>
    <mergeCell ref="C86:R86"/>
    <mergeCell ref="B77:C77"/>
    <mergeCell ref="B78:C78"/>
    <mergeCell ref="B79:E79"/>
    <mergeCell ref="B83:R83"/>
    <mergeCell ref="C84:R84"/>
    <mergeCell ref="C85:R85"/>
    <mergeCell ref="C87:R87"/>
  </mergeCells>
  <phoneticPr fontId="12" type="noConversion"/>
  <pageMargins left="0.74803149606299213" right="0.74803149606299213" top="0.98425196850393704" bottom="0.98425196850393704" header="0.51181102362204722" footer="0.51181102362204722"/>
  <pageSetup paperSize="9" scale="64" fitToHeight="2" orientation="landscape" r:id="rId1"/>
  <headerFooter alignWithMargins="0"/>
  <rowBreaks count="1" manualBreakCount="1">
    <brk id="55" max="18"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DC9C3-C2C9-45A8-8EA3-5A480F82A224}">
  <sheetPr codeName="Sheet12">
    <tabColor rgb="FF3D6497"/>
  </sheetPr>
  <dimension ref="B1:T82"/>
  <sheetViews>
    <sheetView showGridLines="0" workbookViewId="0"/>
  </sheetViews>
  <sheetFormatPr defaultColWidth="9.1796875" defaultRowHeight="13" x14ac:dyDescent="0.3"/>
  <cols>
    <col min="1" max="1" width="1.81640625" style="3" customWidth="1"/>
    <col min="2" max="2" width="3.81640625" style="3" customWidth="1"/>
    <col min="3" max="3" width="32.1796875" style="3" customWidth="1"/>
    <col min="4" max="18" width="9.81640625" style="3" customWidth="1"/>
    <col min="19" max="19" width="3.453125" style="3" customWidth="1"/>
    <col min="20" max="20" width="9.1796875" style="43"/>
    <col min="21" max="16384" width="9.1796875" style="3"/>
  </cols>
  <sheetData>
    <row r="1" spans="2:20" ht="14.5" x14ac:dyDescent="0.35">
      <c r="B1" s="299" t="s">
        <v>276</v>
      </c>
      <c r="C1" s="299"/>
      <c r="D1" s="299"/>
      <c r="E1" s="299"/>
      <c r="F1" s="299"/>
      <c r="G1" s="299"/>
      <c r="H1" s="299"/>
      <c r="I1" s="299"/>
      <c r="J1" s="299"/>
      <c r="K1" s="299"/>
      <c r="L1" s="299"/>
      <c r="M1" s="299"/>
      <c r="N1" s="299"/>
      <c r="O1" s="299"/>
      <c r="P1" s="299"/>
      <c r="Q1" s="299"/>
      <c r="R1" s="299"/>
    </row>
    <row r="2" spans="2:20" s="4" customFormat="1" ht="14.5" x14ac:dyDescent="0.35">
      <c r="B2" s="255" t="s">
        <v>125</v>
      </c>
      <c r="C2" s="255"/>
      <c r="D2" s="255"/>
      <c r="E2" s="255"/>
      <c r="F2" s="255"/>
      <c r="G2" s="255"/>
      <c r="H2" s="255"/>
      <c r="I2" s="255"/>
      <c r="J2" s="255"/>
      <c r="K2" s="255"/>
      <c r="L2" s="255"/>
      <c r="M2" s="255"/>
      <c r="N2" s="255"/>
      <c r="O2" s="255"/>
      <c r="P2" s="255"/>
      <c r="Q2" s="255"/>
      <c r="R2" s="255"/>
      <c r="T2" s="315"/>
    </row>
    <row r="3" spans="2:20" s="4" customFormat="1" ht="14.5" x14ac:dyDescent="0.35">
      <c r="B3" s="252" t="s">
        <v>165</v>
      </c>
      <c r="C3" s="252"/>
      <c r="D3" s="252"/>
      <c r="E3" s="252"/>
      <c r="F3" s="252"/>
      <c r="G3" s="252"/>
      <c r="H3" s="252"/>
      <c r="I3" s="252"/>
      <c r="J3" s="252"/>
      <c r="K3" s="252"/>
      <c r="L3" s="252"/>
      <c r="M3" s="252"/>
      <c r="N3" s="252"/>
      <c r="O3" s="252"/>
      <c r="P3" s="252"/>
      <c r="Q3" s="252"/>
      <c r="R3" s="252"/>
      <c r="T3" s="315"/>
    </row>
    <row r="4" spans="2:20" ht="12.75" customHeight="1" x14ac:dyDescent="0.3">
      <c r="C4" s="256"/>
      <c r="D4" s="256"/>
    </row>
    <row r="5" spans="2:20" ht="12.75" customHeight="1" x14ac:dyDescent="0.3">
      <c r="B5" s="300" t="s">
        <v>210</v>
      </c>
      <c r="C5" s="300"/>
      <c r="D5" s="300"/>
      <c r="E5" s="300"/>
      <c r="F5" s="300"/>
      <c r="G5" s="300"/>
      <c r="H5" s="300"/>
      <c r="I5" s="300"/>
      <c r="J5" s="300"/>
      <c r="K5" s="300"/>
      <c r="L5" s="300"/>
      <c r="M5" s="300"/>
      <c r="N5" s="300"/>
      <c r="O5" s="300"/>
      <c r="P5" s="300"/>
      <c r="Q5" s="300"/>
      <c r="R5" s="300"/>
    </row>
    <row r="6" spans="2:20" ht="6.75" customHeight="1" thickBot="1" x14ac:dyDescent="0.35">
      <c r="C6" s="223"/>
      <c r="D6" s="223"/>
    </row>
    <row r="7" spans="2:20" ht="12.75" customHeight="1" x14ac:dyDescent="0.3">
      <c r="B7" s="797" t="s">
        <v>120</v>
      </c>
      <c r="C7" s="798"/>
      <c r="D7" s="786" t="s">
        <v>268</v>
      </c>
      <c r="E7" s="787"/>
      <c r="F7" s="787"/>
      <c r="G7" s="787"/>
      <c r="H7" s="787"/>
      <c r="I7" s="787"/>
      <c r="J7" s="787"/>
      <c r="K7" s="787"/>
      <c r="L7" s="787"/>
      <c r="M7" s="787"/>
      <c r="N7" s="787"/>
      <c r="O7" s="787"/>
      <c r="P7" s="787"/>
      <c r="Q7" s="787"/>
      <c r="R7" s="788"/>
    </row>
    <row r="8" spans="2:20" s="13" customFormat="1" ht="17.25" customHeight="1" x14ac:dyDescent="0.35">
      <c r="B8" s="799"/>
      <c r="C8" s="800"/>
      <c r="D8" s="301" t="s">
        <v>59</v>
      </c>
      <c r="E8" s="495" t="s">
        <v>60</v>
      </c>
      <c r="F8" s="495" t="s">
        <v>61</v>
      </c>
      <c r="G8" s="495" t="s">
        <v>62</v>
      </c>
      <c r="H8" s="495" t="s">
        <v>63</v>
      </c>
      <c r="I8" s="495" t="s">
        <v>64</v>
      </c>
      <c r="J8" s="496" t="s">
        <v>65</v>
      </c>
      <c r="K8" s="496" t="s">
        <v>2</v>
      </c>
      <c r="L8" s="496" t="s">
        <v>3</v>
      </c>
      <c r="M8" s="496" t="s">
        <v>4</v>
      </c>
      <c r="N8" s="496" t="s">
        <v>5</v>
      </c>
      <c r="O8" s="496" t="s">
        <v>6</v>
      </c>
      <c r="P8" s="496" t="s">
        <v>7</v>
      </c>
      <c r="Q8" s="496" t="s">
        <v>8</v>
      </c>
      <c r="R8" s="497" t="s">
        <v>164</v>
      </c>
    </row>
    <row r="9" spans="2:20" ht="12.75" customHeight="1" x14ac:dyDescent="0.3">
      <c r="B9" s="801" t="s">
        <v>66</v>
      </c>
      <c r="C9" s="802"/>
      <c r="D9" s="302"/>
      <c r="E9" s="303"/>
      <c r="F9" s="276"/>
      <c r="G9" s="276"/>
      <c r="H9" s="277"/>
      <c r="I9" s="276"/>
      <c r="J9" s="80"/>
      <c r="K9" s="80"/>
      <c r="L9" s="80"/>
      <c r="M9" s="80"/>
      <c r="N9" s="79"/>
      <c r="O9" s="79"/>
      <c r="P9" s="79"/>
      <c r="Q9" s="79"/>
      <c r="R9" s="109"/>
    </row>
    <row r="10" spans="2:20" ht="12.75" customHeight="1" x14ac:dyDescent="0.3">
      <c r="B10" s="795">
        <v>2007</v>
      </c>
      <c r="C10" s="778"/>
      <c r="D10" s="262" t="s">
        <v>168</v>
      </c>
      <c r="E10" s="191" t="s">
        <v>168</v>
      </c>
      <c r="F10" s="191" t="s">
        <v>168</v>
      </c>
      <c r="G10" s="191" t="s">
        <v>168</v>
      </c>
      <c r="H10" s="192" t="s">
        <v>168</v>
      </c>
      <c r="I10" s="191" t="s">
        <v>168</v>
      </c>
      <c r="J10" s="191" t="s">
        <v>168</v>
      </c>
      <c r="K10" s="191" t="s">
        <v>168</v>
      </c>
      <c r="L10" s="191" t="s">
        <v>168</v>
      </c>
      <c r="M10" s="191" t="s">
        <v>168</v>
      </c>
      <c r="N10" s="192" t="s">
        <v>168</v>
      </c>
      <c r="O10" s="192" t="s">
        <v>168</v>
      </c>
      <c r="P10" s="191" t="s">
        <v>168</v>
      </c>
      <c r="Q10" s="191" t="s">
        <v>168</v>
      </c>
      <c r="R10" s="328" t="s">
        <v>168</v>
      </c>
    </row>
    <row r="11" spans="2:20" ht="12.75" customHeight="1" x14ac:dyDescent="0.3">
      <c r="B11" s="795">
        <v>2008</v>
      </c>
      <c r="C11" s="778"/>
      <c r="D11" s="304" t="s">
        <v>168</v>
      </c>
      <c r="E11" s="287">
        <v>20</v>
      </c>
      <c r="F11" s="191">
        <v>25</v>
      </c>
      <c r="G11" s="191">
        <v>20</v>
      </c>
      <c r="H11" s="192">
        <v>20</v>
      </c>
      <c r="I11" s="191">
        <v>10</v>
      </c>
      <c r="J11" s="191">
        <v>15</v>
      </c>
      <c r="K11" s="191">
        <v>10</v>
      </c>
      <c r="L11" s="191">
        <v>5</v>
      </c>
      <c r="M11" s="191">
        <v>5</v>
      </c>
      <c r="N11" s="192">
        <v>5</v>
      </c>
      <c r="O11" s="192" t="s">
        <v>168</v>
      </c>
      <c r="P11" s="192">
        <v>5</v>
      </c>
      <c r="Q11" s="192">
        <v>5</v>
      </c>
      <c r="R11" s="194" t="s">
        <v>168</v>
      </c>
    </row>
    <row r="12" spans="2:20" ht="12.75" customHeight="1" x14ac:dyDescent="0.3">
      <c r="B12" s="795">
        <v>2009</v>
      </c>
      <c r="C12" s="778"/>
      <c r="D12" s="304" t="s">
        <v>168</v>
      </c>
      <c r="E12" s="304" t="s">
        <v>168</v>
      </c>
      <c r="F12" s="287">
        <v>35</v>
      </c>
      <c r="G12" s="191">
        <v>45</v>
      </c>
      <c r="H12" s="192">
        <v>15</v>
      </c>
      <c r="I12" s="191">
        <v>15</v>
      </c>
      <c r="J12" s="191">
        <v>10</v>
      </c>
      <c r="K12" s="191">
        <v>15</v>
      </c>
      <c r="L12" s="191">
        <v>15</v>
      </c>
      <c r="M12" s="191">
        <v>10</v>
      </c>
      <c r="N12" s="192">
        <v>5</v>
      </c>
      <c r="O12" s="192">
        <v>5</v>
      </c>
      <c r="P12" s="192">
        <v>5</v>
      </c>
      <c r="Q12" s="192" t="s">
        <v>168</v>
      </c>
      <c r="R12" s="194">
        <v>5</v>
      </c>
    </row>
    <row r="13" spans="2:20" ht="12.75" customHeight="1" x14ac:dyDescent="0.3">
      <c r="B13" s="795">
        <v>2010</v>
      </c>
      <c r="C13" s="778"/>
      <c r="D13" s="304" t="s">
        <v>168</v>
      </c>
      <c r="E13" s="304" t="s">
        <v>168</v>
      </c>
      <c r="F13" s="287">
        <v>5</v>
      </c>
      <c r="G13" s="287">
        <v>20</v>
      </c>
      <c r="H13" s="192">
        <v>55</v>
      </c>
      <c r="I13" s="191">
        <v>50</v>
      </c>
      <c r="J13" s="191">
        <v>35</v>
      </c>
      <c r="K13" s="191">
        <v>45</v>
      </c>
      <c r="L13" s="191">
        <v>45</v>
      </c>
      <c r="M13" s="191">
        <v>25</v>
      </c>
      <c r="N13" s="192">
        <v>30</v>
      </c>
      <c r="O13" s="192">
        <v>25</v>
      </c>
      <c r="P13" s="192">
        <v>15</v>
      </c>
      <c r="Q13" s="192">
        <v>15</v>
      </c>
      <c r="R13" s="194">
        <v>10</v>
      </c>
    </row>
    <row r="14" spans="2:20" ht="12.75" customHeight="1" x14ac:dyDescent="0.3">
      <c r="B14" s="795">
        <v>2011</v>
      </c>
      <c r="C14" s="778"/>
      <c r="D14" s="304" t="s">
        <v>168</v>
      </c>
      <c r="E14" s="288">
        <v>5</v>
      </c>
      <c r="F14" s="287">
        <v>5</v>
      </c>
      <c r="G14" s="287">
        <v>5</v>
      </c>
      <c r="H14" s="288">
        <v>45</v>
      </c>
      <c r="I14" s="191">
        <v>50</v>
      </c>
      <c r="J14" s="191">
        <v>60</v>
      </c>
      <c r="K14" s="191">
        <v>70</v>
      </c>
      <c r="L14" s="191">
        <v>70</v>
      </c>
      <c r="M14" s="191">
        <v>70</v>
      </c>
      <c r="N14" s="192">
        <v>60</v>
      </c>
      <c r="O14" s="192">
        <v>55</v>
      </c>
      <c r="P14" s="192">
        <v>40</v>
      </c>
      <c r="Q14" s="192">
        <v>30</v>
      </c>
      <c r="R14" s="194">
        <v>15</v>
      </c>
    </row>
    <row r="15" spans="2:20" ht="12.75" customHeight="1" x14ac:dyDescent="0.3">
      <c r="B15" s="795">
        <v>2012</v>
      </c>
      <c r="C15" s="778"/>
      <c r="D15" s="304" t="s">
        <v>168</v>
      </c>
      <c r="E15" s="304" t="s">
        <v>168</v>
      </c>
      <c r="F15" s="287" t="s">
        <v>168</v>
      </c>
      <c r="G15" s="304" t="s">
        <v>168</v>
      </c>
      <c r="H15" s="288">
        <v>5</v>
      </c>
      <c r="I15" s="287">
        <v>15</v>
      </c>
      <c r="J15" s="191">
        <v>55</v>
      </c>
      <c r="K15" s="191">
        <v>55</v>
      </c>
      <c r="L15" s="191">
        <v>60</v>
      </c>
      <c r="M15" s="191">
        <v>60</v>
      </c>
      <c r="N15" s="192">
        <v>55</v>
      </c>
      <c r="O15" s="192">
        <v>60</v>
      </c>
      <c r="P15" s="192">
        <v>50</v>
      </c>
      <c r="Q15" s="192">
        <v>45</v>
      </c>
      <c r="R15" s="194">
        <v>35</v>
      </c>
    </row>
    <row r="16" spans="2:20" ht="12.75" customHeight="1" x14ac:dyDescent="0.3">
      <c r="B16" s="795">
        <v>2013</v>
      </c>
      <c r="C16" s="778"/>
      <c r="D16" s="304" t="s">
        <v>168</v>
      </c>
      <c r="E16" s="304" t="s">
        <v>168</v>
      </c>
      <c r="F16" s="304" t="s">
        <v>168</v>
      </c>
      <c r="G16" s="304" t="s">
        <v>168</v>
      </c>
      <c r="H16" s="304" t="s">
        <v>168</v>
      </c>
      <c r="I16" s="304" t="s">
        <v>168</v>
      </c>
      <c r="J16" s="287">
        <v>25</v>
      </c>
      <c r="K16" s="191">
        <v>50</v>
      </c>
      <c r="L16" s="191">
        <v>70</v>
      </c>
      <c r="M16" s="191">
        <v>75</v>
      </c>
      <c r="N16" s="192">
        <v>65</v>
      </c>
      <c r="O16" s="192">
        <v>65</v>
      </c>
      <c r="P16" s="192">
        <v>60</v>
      </c>
      <c r="Q16" s="192">
        <v>60</v>
      </c>
      <c r="R16" s="194">
        <v>40</v>
      </c>
    </row>
    <row r="17" spans="2:18" ht="12.75" customHeight="1" x14ac:dyDescent="0.3">
      <c r="B17" s="795">
        <v>2014</v>
      </c>
      <c r="C17" s="778"/>
      <c r="D17" s="304" t="s">
        <v>168</v>
      </c>
      <c r="E17" s="304" t="s">
        <v>168</v>
      </c>
      <c r="F17" s="304" t="s">
        <v>168</v>
      </c>
      <c r="G17" s="304" t="s">
        <v>168</v>
      </c>
      <c r="H17" s="304" t="s">
        <v>168</v>
      </c>
      <c r="I17" s="304" t="s">
        <v>168</v>
      </c>
      <c r="J17" s="287">
        <v>5</v>
      </c>
      <c r="K17" s="287">
        <v>15</v>
      </c>
      <c r="L17" s="191">
        <v>30</v>
      </c>
      <c r="M17" s="191">
        <v>40</v>
      </c>
      <c r="N17" s="192">
        <v>50</v>
      </c>
      <c r="O17" s="192">
        <v>50</v>
      </c>
      <c r="P17" s="192">
        <v>60</v>
      </c>
      <c r="Q17" s="192">
        <v>65</v>
      </c>
      <c r="R17" s="194">
        <v>50</v>
      </c>
    </row>
    <row r="18" spans="2:18" ht="12.75" customHeight="1" x14ac:dyDescent="0.3">
      <c r="B18" s="795">
        <v>2015</v>
      </c>
      <c r="C18" s="778"/>
      <c r="D18" s="304" t="s">
        <v>168</v>
      </c>
      <c r="E18" s="304" t="s">
        <v>168</v>
      </c>
      <c r="F18" s="304" t="s">
        <v>168</v>
      </c>
      <c r="G18" s="304" t="s">
        <v>168</v>
      </c>
      <c r="H18" s="304" t="s">
        <v>168</v>
      </c>
      <c r="I18" s="304" t="s">
        <v>168</v>
      </c>
      <c r="J18" s="304" t="s">
        <v>168</v>
      </c>
      <c r="K18" s="304">
        <v>5</v>
      </c>
      <c r="L18" s="287">
        <v>10</v>
      </c>
      <c r="M18" s="191">
        <v>30</v>
      </c>
      <c r="N18" s="192">
        <v>40</v>
      </c>
      <c r="O18" s="192">
        <v>50</v>
      </c>
      <c r="P18" s="192">
        <v>50</v>
      </c>
      <c r="Q18" s="192">
        <v>50</v>
      </c>
      <c r="R18" s="194">
        <v>30</v>
      </c>
    </row>
    <row r="19" spans="2:18" ht="12.75" customHeight="1" x14ac:dyDescent="0.3">
      <c r="B19" s="795">
        <v>2016</v>
      </c>
      <c r="C19" s="778"/>
      <c r="D19" s="304" t="s">
        <v>168</v>
      </c>
      <c r="E19" s="304" t="s">
        <v>168</v>
      </c>
      <c r="F19" s="304" t="s">
        <v>168</v>
      </c>
      <c r="G19" s="304" t="s">
        <v>168</v>
      </c>
      <c r="H19" s="304" t="s">
        <v>168</v>
      </c>
      <c r="I19" s="304" t="s">
        <v>168</v>
      </c>
      <c r="J19" s="287">
        <v>5</v>
      </c>
      <c r="K19" s="287">
        <v>25</v>
      </c>
      <c r="L19" s="287">
        <v>15</v>
      </c>
      <c r="M19" s="287">
        <v>50</v>
      </c>
      <c r="N19" s="192">
        <v>105</v>
      </c>
      <c r="O19" s="192">
        <v>105</v>
      </c>
      <c r="P19" s="192">
        <v>105</v>
      </c>
      <c r="Q19" s="192">
        <v>95</v>
      </c>
      <c r="R19" s="194">
        <v>80</v>
      </c>
    </row>
    <row r="20" spans="2:18" ht="12.75" customHeight="1" x14ac:dyDescent="0.3">
      <c r="B20" s="795">
        <v>2017</v>
      </c>
      <c r="C20" s="778"/>
      <c r="D20" s="304" t="s">
        <v>168</v>
      </c>
      <c r="E20" s="304" t="s">
        <v>168</v>
      </c>
      <c r="F20" s="304" t="s">
        <v>168</v>
      </c>
      <c r="G20" s="304" t="s">
        <v>168</v>
      </c>
      <c r="H20" s="304" t="s">
        <v>168</v>
      </c>
      <c r="I20" s="304" t="s">
        <v>168</v>
      </c>
      <c r="J20" s="304" t="s">
        <v>168</v>
      </c>
      <c r="K20" s="304" t="s">
        <v>168</v>
      </c>
      <c r="L20" s="287">
        <v>5</v>
      </c>
      <c r="M20" s="287">
        <v>5</v>
      </c>
      <c r="N20" s="288">
        <v>30</v>
      </c>
      <c r="O20" s="192">
        <v>60</v>
      </c>
      <c r="P20" s="192">
        <v>65</v>
      </c>
      <c r="Q20" s="192">
        <v>55</v>
      </c>
      <c r="R20" s="194">
        <v>50</v>
      </c>
    </row>
    <row r="21" spans="2:18" ht="12.75" customHeight="1" x14ac:dyDescent="0.3">
      <c r="B21" s="795">
        <v>2018</v>
      </c>
      <c r="C21" s="778"/>
      <c r="D21" s="304" t="s">
        <v>168</v>
      </c>
      <c r="E21" s="304" t="s">
        <v>168</v>
      </c>
      <c r="F21" s="338" t="s">
        <v>168</v>
      </c>
      <c r="G21" s="304" t="s">
        <v>168</v>
      </c>
      <c r="H21" s="288" t="s">
        <v>168</v>
      </c>
      <c r="I21" s="287" t="s">
        <v>168</v>
      </c>
      <c r="J21" s="304" t="s">
        <v>168</v>
      </c>
      <c r="K21" s="304" t="s">
        <v>168</v>
      </c>
      <c r="L21" s="304">
        <v>5</v>
      </c>
      <c r="M21" s="287">
        <v>5</v>
      </c>
      <c r="N21" s="288">
        <v>5</v>
      </c>
      <c r="O21" s="288">
        <v>30</v>
      </c>
      <c r="P21" s="192">
        <v>65</v>
      </c>
      <c r="Q21" s="192">
        <v>65</v>
      </c>
      <c r="R21" s="194">
        <v>55</v>
      </c>
    </row>
    <row r="22" spans="2:18" ht="12.75" customHeight="1" x14ac:dyDescent="0.3">
      <c r="B22" s="795">
        <v>2019</v>
      </c>
      <c r="C22" s="778"/>
      <c r="D22" s="304" t="s">
        <v>168</v>
      </c>
      <c r="E22" s="304" t="s">
        <v>168</v>
      </c>
      <c r="F22" s="304" t="s">
        <v>168</v>
      </c>
      <c r="G22" s="304" t="s">
        <v>168</v>
      </c>
      <c r="H22" s="288" t="s">
        <v>168</v>
      </c>
      <c r="I22" s="287" t="s">
        <v>168</v>
      </c>
      <c r="J22" s="304" t="s">
        <v>168</v>
      </c>
      <c r="K22" s="304" t="s">
        <v>168</v>
      </c>
      <c r="L22" s="304" t="s">
        <v>168</v>
      </c>
      <c r="M22" s="287">
        <v>5</v>
      </c>
      <c r="N22" s="288">
        <v>5</v>
      </c>
      <c r="O22" s="288">
        <v>25</v>
      </c>
      <c r="P22" s="288">
        <v>55</v>
      </c>
      <c r="Q22" s="415">
        <v>75</v>
      </c>
      <c r="R22" s="194">
        <v>75</v>
      </c>
    </row>
    <row r="23" spans="2:18" ht="12.75" customHeight="1" x14ac:dyDescent="0.3">
      <c r="B23" s="409"/>
      <c r="C23" s="408">
        <v>2020</v>
      </c>
      <c r="D23" s="304" t="s">
        <v>168</v>
      </c>
      <c r="E23" s="304" t="s">
        <v>168</v>
      </c>
      <c r="F23" s="304" t="s">
        <v>168</v>
      </c>
      <c r="G23" s="304" t="s">
        <v>168</v>
      </c>
      <c r="H23" s="288" t="s">
        <v>168</v>
      </c>
      <c r="I23" s="287" t="s">
        <v>168</v>
      </c>
      <c r="J23" s="304" t="s">
        <v>168</v>
      </c>
      <c r="K23" s="304" t="s">
        <v>168</v>
      </c>
      <c r="L23" s="304" t="s">
        <v>168</v>
      </c>
      <c r="M23" s="287" t="s">
        <v>168</v>
      </c>
      <c r="N23" s="288">
        <v>5</v>
      </c>
      <c r="O23" s="288">
        <v>15</v>
      </c>
      <c r="P23" s="288">
        <v>10</v>
      </c>
      <c r="Q23" s="288">
        <v>40</v>
      </c>
      <c r="R23" s="194">
        <v>70</v>
      </c>
    </row>
    <row r="24" spans="2:18" ht="12.75" customHeight="1" thickBot="1" x14ac:dyDescent="0.35">
      <c r="B24" s="796" t="s">
        <v>167</v>
      </c>
      <c r="C24" s="776"/>
      <c r="D24" s="304" t="s">
        <v>168</v>
      </c>
      <c r="E24" s="304" t="s">
        <v>168</v>
      </c>
      <c r="F24" s="304" t="s">
        <v>168</v>
      </c>
      <c r="G24" s="304" t="s">
        <v>168</v>
      </c>
      <c r="H24" s="288" t="s">
        <v>168</v>
      </c>
      <c r="I24" s="287" t="s">
        <v>168</v>
      </c>
      <c r="J24" s="304" t="s">
        <v>168</v>
      </c>
      <c r="K24" s="304" t="s">
        <v>168</v>
      </c>
      <c r="L24" s="304" t="s">
        <v>168</v>
      </c>
      <c r="M24" s="287" t="s">
        <v>168</v>
      </c>
      <c r="N24" s="288" t="s">
        <v>168</v>
      </c>
      <c r="O24" s="288">
        <v>5</v>
      </c>
      <c r="P24" s="288">
        <v>20</v>
      </c>
      <c r="Q24" s="288">
        <v>25</v>
      </c>
      <c r="R24" s="318">
        <v>60</v>
      </c>
    </row>
    <row r="25" spans="2:18" ht="18" customHeight="1" thickBot="1" x14ac:dyDescent="0.35">
      <c r="B25" s="810" t="s">
        <v>135</v>
      </c>
      <c r="C25" s="811"/>
      <c r="D25" s="393" t="s">
        <v>168</v>
      </c>
      <c r="E25" s="199">
        <v>25</v>
      </c>
      <c r="F25" s="199">
        <v>45</v>
      </c>
      <c r="G25" s="199">
        <v>25</v>
      </c>
      <c r="H25" s="198">
        <v>50</v>
      </c>
      <c r="I25" s="199">
        <v>20</v>
      </c>
      <c r="J25" s="199">
        <v>30</v>
      </c>
      <c r="K25" s="199">
        <v>45</v>
      </c>
      <c r="L25" s="199">
        <v>30</v>
      </c>
      <c r="M25" s="199">
        <v>60</v>
      </c>
      <c r="N25" s="198">
        <v>50</v>
      </c>
      <c r="O25" s="198">
        <v>75</v>
      </c>
      <c r="P25" s="198">
        <v>85</v>
      </c>
      <c r="Q25" s="198">
        <v>60</v>
      </c>
      <c r="R25" s="201">
        <v>60</v>
      </c>
    </row>
    <row r="26" spans="2:18" ht="26.25" customHeight="1" thickBot="1" x14ac:dyDescent="0.35">
      <c r="B26" s="793" t="s">
        <v>136</v>
      </c>
      <c r="C26" s="794"/>
      <c r="D26" s="393" t="s">
        <v>168</v>
      </c>
      <c r="E26" s="319">
        <v>25</v>
      </c>
      <c r="F26" s="319">
        <v>70</v>
      </c>
      <c r="G26" s="319">
        <v>90</v>
      </c>
      <c r="H26" s="320">
        <v>145</v>
      </c>
      <c r="I26" s="319">
        <v>145</v>
      </c>
      <c r="J26" s="319">
        <v>205</v>
      </c>
      <c r="K26" s="319">
        <v>290</v>
      </c>
      <c r="L26" s="319">
        <v>325</v>
      </c>
      <c r="M26" s="319">
        <v>375</v>
      </c>
      <c r="N26" s="320">
        <v>465</v>
      </c>
      <c r="O26" s="320">
        <v>545</v>
      </c>
      <c r="P26" s="199">
        <v>615</v>
      </c>
      <c r="Q26" s="199">
        <v>625</v>
      </c>
      <c r="R26" s="323">
        <v>585</v>
      </c>
    </row>
    <row r="27" spans="2:18" ht="12.75" customHeight="1" x14ac:dyDescent="0.3">
      <c r="B27" s="747" t="s">
        <v>54</v>
      </c>
      <c r="C27" s="747"/>
      <c r="D27" s="812"/>
      <c r="E27" s="747"/>
      <c r="F27" s="747"/>
      <c r="G27" s="246"/>
      <c r="O27" s="269"/>
      <c r="P27" s="269"/>
      <c r="Q27" s="269"/>
      <c r="R27" s="269" t="s">
        <v>68</v>
      </c>
    </row>
    <row r="28" spans="2:18" ht="12.75" customHeight="1" x14ac:dyDescent="0.3">
      <c r="C28" s="310"/>
      <c r="D28" s="310"/>
      <c r="O28" s="269"/>
      <c r="P28" s="269"/>
      <c r="Q28" s="269"/>
      <c r="R28" s="269"/>
    </row>
    <row r="29" spans="2:18" ht="12.75" customHeight="1" x14ac:dyDescent="0.3">
      <c r="B29" s="300" t="s">
        <v>211</v>
      </c>
      <c r="C29" s="300"/>
      <c r="D29" s="300"/>
      <c r="E29" s="300"/>
      <c r="F29" s="300"/>
      <c r="G29" s="300"/>
      <c r="H29" s="300"/>
      <c r="I29" s="300"/>
      <c r="J29" s="300"/>
      <c r="K29" s="300"/>
      <c r="L29" s="300"/>
      <c r="M29" s="300"/>
      <c r="N29" s="300"/>
      <c r="O29" s="300"/>
      <c r="P29" s="300"/>
      <c r="Q29" s="300"/>
      <c r="R29" s="300"/>
    </row>
    <row r="30" spans="2:18" ht="6.75" customHeight="1" thickBot="1" x14ac:dyDescent="0.35">
      <c r="C30" s="223"/>
      <c r="D30" s="223"/>
    </row>
    <row r="31" spans="2:18" ht="12.75" customHeight="1" x14ac:dyDescent="0.3">
      <c r="B31" s="797" t="s">
        <v>120</v>
      </c>
      <c r="C31" s="798"/>
      <c r="D31" s="786" t="s">
        <v>269</v>
      </c>
      <c r="E31" s="787"/>
      <c r="F31" s="787"/>
      <c r="G31" s="787"/>
      <c r="H31" s="787"/>
      <c r="I31" s="787"/>
      <c r="J31" s="787"/>
      <c r="K31" s="787"/>
      <c r="L31" s="787"/>
      <c r="M31" s="787"/>
      <c r="N31" s="787"/>
      <c r="O31" s="787"/>
      <c r="P31" s="787"/>
      <c r="Q31" s="787"/>
      <c r="R31" s="788"/>
    </row>
    <row r="32" spans="2:18" s="13" customFormat="1" ht="17.25" customHeight="1" x14ac:dyDescent="0.35">
      <c r="B32" s="799"/>
      <c r="C32" s="800"/>
      <c r="D32" s="301" t="s">
        <v>59</v>
      </c>
      <c r="E32" s="495" t="s">
        <v>60</v>
      </c>
      <c r="F32" s="495" t="s">
        <v>61</v>
      </c>
      <c r="G32" s="495" t="s">
        <v>62</v>
      </c>
      <c r="H32" s="495" t="s">
        <v>63</v>
      </c>
      <c r="I32" s="495" t="s">
        <v>64</v>
      </c>
      <c r="J32" s="496" t="s">
        <v>65</v>
      </c>
      <c r="K32" s="496" t="s">
        <v>2</v>
      </c>
      <c r="L32" s="496" t="s">
        <v>3</v>
      </c>
      <c r="M32" s="496" t="s">
        <v>4</v>
      </c>
      <c r="N32" s="496" t="s">
        <v>5</v>
      </c>
      <c r="O32" s="496" t="s">
        <v>6</v>
      </c>
      <c r="P32" s="496" t="s">
        <v>7</v>
      </c>
      <c r="Q32" s="496" t="s">
        <v>8</v>
      </c>
      <c r="R32" s="497" t="s">
        <v>164</v>
      </c>
    </row>
    <row r="33" spans="2:18" ht="12.75" customHeight="1" x14ac:dyDescent="0.3">
      <c r="B33" s="801" t="s">
        <v>66</v>
      </c>
      <c r="C33" s="802"/>
      <c r="D33" s="302"/>
      <c r="E33" s="191"/>
      <c r="F33" s="263"/>
      <c r="G33" s="263"/>
      <c r="H33" s="265"/>
      <c r="I33" s="263"/>
      <c r="J33" s="263"/>
      <c r="K33" s="263"/>
      <c r="L33" s="263"/>
      <c r="M33" s="263"/>
      <c r="N33" s="264"/>
      <c r="O33" s="264"/>
      <c r="P33" s="264"/>
      <c r="Q33" s="326"/>
      <c r="R33" s="327"/>
    </row>
    <row r="34" spans="2:18" ht="12.75" customHeight="1" x14ac:dyDescent="0.3">
      <c r="B34" s="795">
        <v>2007</v>
      </c>
      <c r="C34" s="778"/>
      <c r="D34" s="262" t="s">
        <v>168</v>
      </c>
      <c r="E34" s="191" t="s">
        <v>168</v>
      </c>
      <c r="F34" s="191" t="s">
        <v>168</v>
      </c>
      <c r="G34" s="191" t="s">
        <v>168</v>
      </c>
      <c r="H34" s="192" t="s">
        <v>168</v>
      </c>
      <c r="I34" s="191" t="s">
        <v>168</v>
      </c>
      <c r="J34" s="191" t="s">
        <v>168</v>
      </c>
      <c r="K34" s="191" t="s">
        <v>168</v>
      </c>
      <c r="L34" s="191" t="s">
        <v>168</v>
      </c>
      <c r="M34" s="191" t="s">
        <v>168</v>
      </c>
      <c r="N34" s="192" t="s">
        <v>168</v>
      </c>
      <c r="O34" s="192" t="s">
        <v>168</v>
      </c>
      <c r="P34" s="191" t="s">
        <v>168</v>
      </c>
      <c r="Q34" s="191" t="s">
        <v>168</v>
      </c>
      <c r="R34" s="328" t="s">
        <v>168</v>
      </c>
    </row>
    <row r="35" spans="2:18" ht="12.75" customHeight="1" x14ac:dyDescent="0.3">
      <c r="B35" s="795">
        <v>2008</v>
      </c>
      <c r="C35" s="778"/>
      <c r="D35" s="304" t="s">
        <v>168</v>
      </c>
      <c r="E35" s="287">
        <v>25</v>
      </c>
      <c r="F35" s="191">
        <v>25</v>
      </c>
      <c r="G35" s="191">
        <v>10</v>
      </c>
      <c r="H35" s="192">
        <v>10</v>
      </c>
      <c r="I35" s="191">
        <v>5</v>
      </c>
      <c r="J35" s="191">
        <v>5</v>
      </c>
      <c r="K35" s="191">
        <v>5</v>
      </c>
      <c r="L35" s="191" t="s">
        <v>168</v>
      </c>
      <c r="M35" s="191" t="s">
        <v>168</v>
      </c>
      <c r="N35" s="192" t="s">
        <v>168</v>
      </c>
      <c r="O35" s="192" t="s">
        <v>168</v>
      </c>
      <c r="P35" s="192" t="s">
        <v>168</v>
      </c>
      <c r="Q35" s="191" t="s">
        <v>168</v>
      </c>
      <c r="R35" s="328" t="s">
        <v>168</v>
      </c>
    </row>
    <row r="36" spans="2:18" ht="12.75" customHeight="1" x14ac:dyDescent="0.3">
      <c r="B36" s="795">
        <v>2009</v>
      </c>
      <c r="C36" s="778"/>
      <c r="D36" s="304" t="s">
        <v>168</v>
      </c>
      <c r="E36" s="304" t="s">
        <v>168</v>
      </c>
      <c r="F36" s="287">
        <v>45</v>
      </c>
      <c r="G36" s="191">
        <v>40</v>
      </c>
      <c r="H36" s="192">
        <v>10</v>
      </c>
      <c r="I36" s="191">
        <v>5</v>
      </c>
      <c r="J36" s="191">
        <v>5</v>
      </c>
      <c r="K36" s="191">
        <v>5</v>
      </c>
      <c r="L36" s="191">
        <v>5</v>
      </c>
      <c r="M36" s="191">
        <v>5</v>
      </c>
      <c r="N36" s="192">
        <v>5</v>
      </c>
      <c r="O36" s="192" t="s">
        <v>168</v>
      </c>
      <c r="P36" s="192">
        <v>5</v>
      </c>
      <c r="Q36" s="191" t="s">
        <v>168</v>
      </c>
      <c r="R36" s="328" t="s">
        <v>168</v>
      </c>
    </row>
    <row r="37" spans="2:18" ht="12.75" customHeight="1" x14ac:dyDescent="0.3">
      <c r="B37" s="795">
        <v>2010</v>
      </c>
      <c r="C37" s="778"/>
      <c r="D37" s="304" t="s">
        <v>168</v>
      </c>
      <c r="E37" s="304" t="s">
        <v>168</v>
      </c>
      <c r="F37" s="287">
        <v>5</v>
      </c>
      <c r="G37" s="287">
        <v>20</v>
      </c>
      <c r="H37" s="192">
        <v>50</v>
      </c>
      <c r="I37" s="191">
        <v>45</v>
      </c>
      <c r="J37" s="191">
        <v>25</v>
      </c>
      <c r="K37" s="191">
        <v>30</v>
      </c>
      <c r="L37" s="191">
        <v>30</v>
      </c>
      <c r="M37" s="191">
        <v>15</v>
      </c>
      <c r="N37" s="192">
        <v>20</v>
      </c>
      <c r="O37" s="192">
        <v>10</v>
      </c>
      <c r="P37" s="192">
        <v>10</v>
      </c>
      <c r="Q37" s="191">
        <v>10</v>
      </c>
      <c r="R37" s="328" t="s">
        <v>168</v>
      </c>
    </row>
    <row r="38" spans="2:18" ht="12.75" customHeight="1" x14ac:dyDescent="0.3">
      <c r="B38" s="795">
        <v>2011</v>
      </c>
      <c r="C38" s="778"/>
      <c r="D38" s="304" t="s">
        <v>168</v>
      </c>
      <c r="E38" s="288">
        <v>5</v>
      </c>
      <c r="F38" s="287">
        <v>5</v>
      </c>
      <c r="G38" s="287">
        <v>5</v>
      </c>
      <c r="H38" s="288">
        <v>70</v>
      </c>
      <c r="I38" s="191">
        <v>35</v>
      </c>
      <c r="J38" s="191">
        <v>45</v>
      </c>
      <c r="K38" s="191">
        <v>45</v>
      </c>
      <c r="L38" s="191">
        <v>60</v>
      </c>
      <c r="M38" s="191">
        <v>30</v>
      </c>
      <c r="N38" s="192">
        <v>35</v>
      </c>
      <c r="O38" s="192">
        <v>35</v>
      </c>
      <c r="P38" s="192">
        <v>25</v>
      </c>
      <c r="Q38" s="191">
        <v>25</v>
      </c>
      <c r="R38" s="328">
        <v>5</v>
      </c>
    </row>
    <row r="39" spans="2:18" ht="12.75" customHeight="1" x14ac:dyDescent="0.3">
      <c r="B39" s="795">
        <v>2012</v>
      </c>
      <c r="C39" s="778"/>
      <c r="D39" s="304" t="s">
        <v>168</v>
      </c>
      <c r="E39" s="304" t="s">
        <v>168</v>
      </c>
      <c r="F39" s="287">
        <v>5</v>
      </c>
      <c r="G39" s="287" t="s">
        <v>168</v>
      </c>
      <c r="H39" s="317">
        <v>5</v>
      </c>
      <c r="I39" s="287">
        <v>30</v>
      </c>
      <c r="J39" s="191">
        <v>50</v>
      </c>
      <c r="K39" s="191">
        <v>55</v>
      </c>
      <c r="L39" s="191">
        <v>55</v>
      </c>
      <c r="M39" s="191">
        <v>40</v>
      </c>
      <c r="N39" s="192">
        <v>40</v>
      </c>
      <c r="O39" s="192">
        <v>60</v>
      </c>
      <c r="P39" s="192">
        <v>30</v>
      </c>
      <c r="Q39" s="191">
        <v>40</v>
      </c>
      <c r="R39" s="328">
        <v>25</v>
      </c>
    </row>
    <row r="40" spans="2:18" ht="12.75" customHeight="1" x14ac:dyDescent="0.3">
      <c r="B40" s="795">
        <v>2013</v>
      </c>
      <c r="C40" s="778"/>
      <c r="D40" s="304" t="s">
        <v>168</v>
      </c>
      <c r="E40" s="304" t="s">
        <v>168</v>
      </c>
      <c r="F40" s="304" t="s">
        <v>168</v>
      </c>
      <c r="G40" s="287" t="s">
        <v>168</v>
      </c>
      <c r="H40" s="304" t="s">
        <v>168</v>
      </c>
      <c r="I40" s="304" t="s">
        <v>168</v>
      </c>
      <c r="J40" s="287">
        <v>45</v>
      </c>
      <c r="K40" s="191">
        <v>60</v>
      </c>
      <c r="L40" s="191">
        <v>65</v>
      </c>
      <c r="M40" s="191">
        <v>45</v>
      </c>
      <c r="N40" s="192">
        <v>55</v>
      </c>
      <c r="O40" s="192">
        <v>50</v>
      </c>
      <c r="P40" s="192">
        <v>35</v>
      </c>
      <c r="Q40" s="191">
        <v>35</v>
      </c>
      <c r="R40" s="328">
        <v>45</v>
      </c>
    </row>
    <row r="41" spans="2:18" ht="12.75" customHeight="1" x14ac:dyDescent="0.3">
      <c r="B41" s="795">
        <v>2014</v>
      </c>
      <c r="C41" s="778"/>
      <c r="D41" s="304" t="s">
        <v>168</v>
      </c>
      <c r="E41" s="304" t="s">
        <v>168</v>
      </c>
      <c r="F41" s="304" t="s">
        <v>168</v>
      </c>
      <c r="G41" s="287" t="s">
        <v>168</v>
      </c>
      <c r="H41" s="304" t="s">
        <v>168</v>
      </c>
      <c r="I41" s="304" t="s">
        <v>168</v>
      </c>
      <c r="J41" s="304" t="s">
        <v>168</v>
      </c>
      <c r="K41" s="287">
        <v>60</v>
      </c>
      <c r="L41" s="191">
        <v>50</v>
      </c>
      <c r="M41" s="191">
        <v>85</v>
      </c>
      <c r="N41" s="192">
        <v>65</v>
      </c>
      <c r="O41" s="192">
        <v>60</v>
      </c>
      <c r="P41" s="192">
        <v>45</v>
      </c>
      <c r="Q41" s="191">
        <v>75</v>
      </c>
      <c r="R41" s="328">
        <v>55</v>
      </c>
    </row>
    <row r="42" spans="2:18" ht="12.75" customHeight="1" x14ac:dyDescent="0.3">
      <c r="B42" s="795">
        <v>2015</v>
      </c>
      <c r="C42" s="778"/>
      <c r="D42" s="304" t="s">
        <v>168</v>
      </c>
      <c r="E42" s="304" t="s">
        <v>168</v>
      </c>
      <c r="F42" s="304" t="s">
        <v>168</v>
      </c>
      <c r="G42" s="287" t="s">
        <v>168</v>
      </c>
      <c r="H42" s="287" t="s">
        <v>168</v>
      </c>
      <c r="I42" s="287" t="s">
        <v>168</v>
      </c>
      <c r="J42" s="304" t="s">
        <v>168</v>
      </c>
      <c r="K42" s="287">
        <v>5</v>
      </c>
      <c r="L42" s="287">
        <v>20</v>
      </c>
      <c r="M42" s="191">
        <v>80</v>
      </c>
      <c r="N42" s="192">
        <v>75</v>
      </c>
      <c r="O42" s="192">
        <v>40</v>
      </c>
      <c r="P42" s="192">
        <v>90</v>
      </c>
      <c r="Q42" s="191">
        <v>90</v>
      </c>
      <c r="R42" s="328">
        <v>15</v>
      </c>
    </row>
    <row r="43" spans="2:18" ht="12.75" customHeight="1" x14ac:dyDescent="0.3">
      <c r="B43" s="795">
        <v>2016</v>
      </c>
      <c r="C43" s="778"/>
      <c r="D43" s="304" t="s">
        <v>168</v>
      </c>
      <c r="E43" s="304" t="s">
        <v>168</v>
      </c>
      <c r="F43" s="304" t="s">
        <v>168</v>
      </c>
      <c r="G43" s="287" t="s">
        <v>168</v>
      </c>
      <c r="H43" s="287" t="s">
        <v>168</v>
      </c>
      <c r="I43" s="287" t="s">
        <v>168</v>
      </c>
      <c r="J43" s="287">
        <v>5</v>
      </c>
      <c r="K43" s="287">
        <v>55</v>
      </c>
      <c r="L43" s="287">
        <v>35</v>
      </c>
      <c r="M43" s="287">
        <v>135</v>
      </c>
      <c r="N43" s="192">
        <v>265</v>
      </c>
      <c r="O43" s="192">
        <v>215</v>
      </c>
      <c r="P43" s="192">
        <v>200</v>
      </c>
      <c r="Q43" s="191">
        <v>140</v>
      </c>
      <c r="R43" s="328">
        <v>180</v>
      </c>
    </row>
    <row r="44" spans="2:18" ht="12.75" customHeight="1" x14ac:dyDescent="0.3">
      <c r="B44" s="795">
        <v>2017</v>
      </c>
      <c r="C44" s="778"/>
      <c r="D44" s="304" t="s">
        <v>168</v>
      </c>
      <c r="E44" s="304" t="s">
        <v>168</v>
      </c>
      <c r="F44" s="304" t="s">
        <v>168</v>
      </c>
      <c r="G44" s="287" t="s">
        <v>168</v>
      </c>
      <c r="H44" s="287" t="s">
        <v>168</v>
      </c>
      <c r="I44" s="287" t="s">
        <v>168</v>
      </c>
      <c r="J44" s="304" t="s">
        <v>168</v>
      </c>
      <c r="K44" s="304">
        <v>5</v>
      </c>
      <c r="L44" s="287">
        <v>10</v>
      </c>
      <c r="M44" s="287">
        <v>5</v>
      </c>
      <c r="N44" s="288">
        <v>160</v>
      </c>
      <c r="O44" s="192">
        <v>290</v>
      </c>
      <c r="P44" s="192">
        <v>125</v>
      </c>
      <c r="Q44" s="191">
        <v>100</v>
      </c>
      <c r="R44" s="328">
        <v>125</v>
      </c>
    </row>
    <row r="45" spans="2:18" ht="12.75" customHeight="1" x14ac:dyDescent="0.3">
      <c r="B45" s="795">
        <v>2018</v>
      </c>
      <c r="C45" s="778"/>
      <c r="D45" s="304" t="s">
        <v>168</v>
      </c>
      <c r="E45" s="304" t="s">
        <v>168</v>
      </c>
      <c r="F45" s="304" t="s">
        <v>168</v>
      </c>
      <c r="G45" s="304" t="s">
        <v>168</v>
      </c>
      <c r="H45" s="304" t="s">
        <v>168</v>
      </c>
      <c r="I45" s="304" t="s">
        <v>168</v>
      </c>
      <c r="J45" s="304" t="s">
        <v>168</v>
      </c>
      <c r="K45" s="304">
        <v>5</v>
      </c>
      <c r="L45" s="304">
        <v>5</v>
      </c>
      <c r="M45" s="304">
        <v>10</v>
      </c>
      <c r="N45" s="304">
        <v>30</v>
      </c>
      <c r="O45" s="304">
        <v>185</v>
      </c>
      <c r="P45" s="416">
        <v>255</v>
      </c>
      <c r="Q45" s="417">
        <v>185</v>
      </c>
      <c r="R45" s="328">
        <v>160</v>
      </c>
    </row>
    <row r="46" spans="2:18" ht="12.75" customHeight="1" x14ac:dyDescent="0.3">
      <c r="B46" s="795">
        <v>2019</v>
      </c>
      <c r="C46" s="778"/>
      <c r="D46" s="304" t="s">
        <v>168</v>
      </c>
      <c r="E46" s="304" t="s">
        <v>168</v>
      </c>
      <c r="F46" s="304" t="s">
        <v>168</v>
      </c>
      <c r="G46" s="304" t="s">
        <v>168</v>
      </c>
      <c r="H46" s="304" t="s">
        <v>168</v>
      </c>
      <c r="I46" s="304" t="s">
        <v>168</v>
      </c>
      <c r="J46" s="304" t="s">
        <v>168</v>
      </c>
      <c r="K46" s="304" t="s">
        <v>168</v>
      </c>
      <c r="L46" s="304" t="s">
        <v>168</v>
      </c>
      <c r="M46" s="304">
        <v>5</v>
      </c>
      <c r="N46" s="287">
        <v>20</v>
      </c>
      <c r="O46" s="287">
        <v>90</v>
      </c>
      <c r="P46" s="287">
        <v>285</v>
      </c>
      <c r="Q46" s="417">
        <v>310</v>
      </c>
      <c r="R46" s="328">
        <v>275</v>
      </c>
    </row>
    <row r="47" spans="2:18" ht="12.75" customHeight="1" x14ac:dyDescent="0.3">
      <c r="B47" s="409"/>
      <c r="C47" s="408">
        <v>2020</v>
      </c>
      <c r="D47" s="304" t="s">
        <v>168</v>
      </c>
      <c r="E47" s="304" t="s">
        <v>168</v>
      </c>
      <c r="F47" s="304" t="s">
        <v>168</v>
      </c>
      <c r="G47" s="304" t="s">
        <v>168</v>
      </c>
      <c r="H47" s="304" t="s">
        <v>168</v>
      </c>
      <c r="I47" s="304" t="s">
        <v>168</v>
      </c>
      <c r="J47" s="304" t="s">
        <v>168</v>
      </c>
      <c r="K47" s="304" t="s">
        <v>168</v>
      </c>
      <c r="L47" s="304" t="s">
        <v>168</v>
      </c>
      <c r="M47" s="304" t="s">
        <v>168</v>
      </c>
      <c r="N47" s="288">
        <v>10</v>
      </c>
      <c r="O47" s="288">
        <v>45</v>
      </c>
      <c r="P47" s="288">
        <v>45</v>
      </c>
      <c r="Q47" s="287">
        <v>260</v>
      </c>
      <c r="R47" s="328">
        <v>255</v>
      </c>
    </row>
    <row r="48" spans="2:18" ht="12.75" customHeight="1" thickBot="1" x14ac:dyDescent="0.35">
      <c r="B48" s="796" t="s">
        <v>167</v>
      </c>
      <c r="C48" s="776"/>
      <c r="D48" s="304" t="s">
        <v>168</v>
      </c>
      <c r="E48" s="304" t="s">
        <v>168</v>
      </c>
      <c r="F48" s="304" t="s">
        <v>168</v>
      </c>
      <c r="G48" s="287" t="s">
        <v>168</v>
      </c>
      <c r="H48" s="287" t="s">
        <v>168</v>
      </c>
      <c r="I48" s="287" t="s">
        <v>168</v>
      </c>
      <c r="J48" s="287" t="s">
        <v>168</v>
      </c>
      <c r="K48" s="287" t="s">
        <v>168</v>
      </c>
      <c r="L48" s="304" t="s">
        <v>168</v>
      </c>
      <c r="M48" s="287" t="s">
        <v>168</v>
      </c>
      <c r="N48" s="288" t="s">
        <v>168</v>
      </c>
      <c r="O48" s="288">
        <v>10</v>
      </c>
      <c r="P48" s="288">
        <v>65</v>
      </c>
      <c r="Q48" s="287">
        <v>85</v>
      </c>
      <c r="R48" s="331">
        <v>415</v>
      </c>
    </row>
    <row r="49" spans="2:18" ht="18" customHeight="1" thickBot="1" x14ac:dyDescent="0.35">
      <c r="B49" s="810" t="s">
        <v>135</v>
      </c>
      <c r="C49" s="811"/>
      <c r="D49" s="393" t="s">
        <v>168</v>
      </c>
      <c r="E49" s="199">
        <v>30</v>
      </c>
      <c r="F49" s="199">
        <v>55</v>
      </c>
      <c r="G49" s="199">
        <v>25</v>
      </c>
      <c r="H49" s="198">
        <v>75</v>
      </c>
      <c r="I49" s="199">
        <v>30</v>
      </c>
      <c r="J49" s="199">
        <v>50</v>
      </c>
      <c r="K49" s="199">
        <v>125</v>
      </c>
      <c r="L49" s="199">
        <v>70</v>
      </c>
      <c r="M49" s="199">
        <v>155</v>
      </c>
      <c r="N49" s="198">
        <v>215</v>
      </c>
      <c r="O49" s="198">
        <v>330</v>
      </c>
      <c r="P49" s="199">
        <v>395</v>
      </c>
      <c r="Q49" s="199">
        <v>350</v>
      </c>
      <c r="R49" s="322">
        <v>415</v>
      </c>
    </row>
    <row r="50" spans="2:18" ht="30" customHeight="1" thickBot="1" x14ac:dyDescent="0.35">
      <c r="B50" s="793" t="s">
        <v>136</v>
      </c>
      <c r="C50" s="794"/>
      <c r="D50" s="393" t="s">
        <v>168</v>
      </c>
      <c r="E50" s="319">
        <v>30</v>
      </c>
      <c r="F50" s="319">
        <v>85</v>
      </c>
      <c r="G50" s="319">
        <v>80</v>
      </c>
      <c r="H50" s="320">
        <v>145</v>
      </c>
      <c r="I50" s="319">
        <v>120</v>
      </c>
      <c r="J50" s="319">
        <v>185</v>
      </c>
      <c r="K50" s="319">
        <v>330</v>
      </c>
      <c r="L50" s="319">
        <v>335</v>
      </c>
      <c r="M50" s="319">
        <v>460</v>
      </c>
      <c r="N50" s="320">
        <v>770</v>
      </c>
      <c r="O50" s="320">
        <v>1095</v>
      </c>
      <c r="P50" s="319">
        <v>1215</v>
      </c>
      <c r="Q50" s="319">
        <v>1365</v>
      </c>
      <c r="R50" s="323">
        <v>1560</v>
      </c>
    </row>
    <row r="51" spans="2:18" ht="12.75" customHeight="1" x14ac:dyDescent="0.3">
      <c r="B51" s="747" t="s">
        <v>54</v>
      </c>
      <c r="C51" s="747"/>
      <c r="D51" s="747"/>
      <c r="E51" s="747"/>
      <c r="F51" s="747"/>
      <c r="G51" s="246"/>
      <c r="O51" s="269"/>
      <c r="P51" s="269"/>
      <c r="Q51" s="269"/>
      <c r="R51" s="269" t="s">
        <v>68</v>
      </c>
    </row>
    <row r="52" spans="2:18" ht="12.75" customHeight="1" x14ac:dyDescent="0.3">
      <c r="C52" s="310"/>
      <c r="D52" s="310"/>
      <c r="E52" s="269"/>
      <c r="F52" s="269"/>
      <c r="G52" s="269"/>
      <c r="O52" s="269"/>
      <c r="P52" s="269"/>
      <c r="Q52" s="269"/>
      <c r="R52" s="269"/>
    </row>
    <row r="53" spans="2:18" ht="12.75" customHeight="1" x14ac:dyDescent="0.3">
      <c r="B53" s="300" t="s">
        <v>212</v>
      </c>
      <c r="C53" s="300"/>
      <c r="D53" s="300"/>
      <c r="E53" s="300"/>
      <c r="F53" s="300"/>
      <c r="G53" s="300"/>
      <c r="H53" s="300"/>
      <c r="I53" s="300"/>
      <c r="J53" s="300"/>
      <c r="K53" s="300"/>
      <c r="L53" s="300"/>
      <c r="M53" s="300"/>
      <c r="N53" s="300"/>
      <c r="O53" s="300"/>
      <c r="P53" s="300"/>
      <c r="Q53" s="300"/>
      <c r="R53" s="300"/>
    </row>
    <row r="54" spans="2:18" ht="6.75" customHeight="1" thickBot="1" x14ac:dyDescent="0.35">
      <c r="C54" s="223"/>
      <c r="D54" s="223"/>
    </row>
    <row r="55" spans="2:18" ht="12.75" customHeight="1" x14ac:dyDescent="0.3">
      <c r="B55" s="797" t="s">
        <v>120</v>
      </c>
      <c r="C55" s="798"/>
      <c r="D55" s="786" t="s">
        <v>200</v>
      </c>
      <c r="E55" s="787"/>
      <c r="F55" s="787"/>
      <c r="G55" s="787"/>
      <c r="H55" s="787"/>
      <c r="I55" s="787"/>
      <c r="J55" s="787"/>
      <c r="K55" s="787"/>
      <c r="L55" s="787"/>
      <c r="M55" s="787"/>
      <c r="N55" s="787"/>
      <c r="O55" s="787"/>
      <c r="P55" s="787"/>
      <c r="Q55" s="787"/>
      <c r="R55" s="788"/>
    </row>
    <row r="56" spans="2:18" s="13" customFormat="1" ht="17.25" customHeight="1" x14ac:dyDescent="0.35">
      <c r="B56" s="799"/>
      <c r="C56" s="800"/>
      <c r="D56" s="301" t="s">
        <v>59</v>
      </c>
      <c r="E56" s="495" t="s">
        <v>60</v>
      </c>
      <c r="F56" s="495" t="s">
        <v>61</v>
      </c>
      <c r="G56" s="495" t="s">
        <v>62</v>
      </c>
      <c r="H56" s="495" t="s">
        <v>63</v>
      </c>
      <c r="I56" s="495" t="s">
        <v>64</v>
      </c>
      <c r="J56" s="496" t="s">
        <v>65</v>
      </c>
      <c r="K56" s="496" t="s">
        <v>2</v>
      </c>
      <c r="L56" s="496" t="s">
        <v>3</v>
      </c>
      <c r="M56" s="496" t="s">
        <v>4</v>
      </c>
      <c r="N56" s="496" t="s">
        <v>5</v>
      </c>
      <c r="O56" s="496" t="s">
        <v>6</v>
      </c>
      <c r="P56" s="496" t="s">
        <v>7</v>
      </c>
      <c r="Q56" s="496" t="s">
        <v>8</v>
      </c>
      <c r="R56" s="497" t="s">
        <v>164</v>
      </c>
    </row>
    <row r="57" spans="2:18" ht="12.75" customHeight="1" x14ac:dyDescent="0.3">
      <c r="B57" s="801" t="s">
        <v>66</v>
      </c>
      <c r="C57" s="802"/>
      <c r="D57" s="312"/>
      <c r="E57" s="289"/>
      <c r="F57" s="270"/>
      <c r="G57" s="270"/>
      <c r="H57" s="271"/>
      <c r="I57" s="270"/>
      <c r="J57" s="290"/>
      <c r="K57" s="290"/>
      <c r="L57" s="290"/>
      <c r="M57" s="290"/>
      <c r="N57" s="291"/>
      <c r="O57" s="291"/>
      <c r="P57" s="332"/>
      <c r="Q57" s="332"/>
      <c r="R57" s="333"/>
    </row>
    <row r="58" spans="2:18" ht="12.75" customHeight="1" x14ac:dyDescent="0.3">
      <c r="B58" s="795">
        <v>2007</v>
      </c>
      <c r="C58" s="778"/>
      <c r="D58" s="262" t="s">
        <v>169</v>
      </c>
      <c r="E58" s="191" t="s">
        <v>169</v>
      </c>
      <c r="F58" s="191" t="s">
        <v>169</v>
      </c>
      <c r="G58" s="191" t="s">
        <v>169</v>
      </c>
      <c r="H58" s="192" t="s">
        <v>169</v>
      </c>
      <c r="I58" s="191" t="s">
        <v>169</v>
      </c>
      <c r="J58" s="191" t="s">
        <v>169</v>
      </c>
      <c r="K58" s="191" t="s">
        <v>169</v>
      </c>
      <c r="L58" s="191" t="s">
        <v>169</v>
      </c>
      <c r="M58" s="191" t="s">
        <v>169</v>
      </c>
      <c r="N58" s="192" t="s">
        <v>169</v>
      </c>
      <c r="O58" s="192" t="s">
        <v>169</v>
      </c>
      <c r="P58" s="191" t="s">
        <v>169</v>
      </c>
      <c r="Q58" s="191" t="s">
        <v>169</v>
      </c>
      <c r="R58" s="328" t="s">
        <v>169</v>
      </c>
    </row>
    <row r="59" spans="2:18" ht="12.75" customHeight="1" x14ac:dyDescent="0.3">
      <c r="B59" s="795">
        <v>2008</v>
      </c>
      <c r="C59" s="778"/>
      <c r="D59" s="304" t="s">
        <v>169</v>
      </c>
      <c r="E59" s="288">
        <v>1230</v>
      </c>
      <c r="F59" s="191">
        <v>950</v>
      </c>
      <c r="G59" s="191">
        <v>580</v>
      </c>
      <c r="H59" s="192">
        <v>550</v>
      </c>
      <c r="I59" s="191">
        <v>330</v>
      </c>
      <c r="J59" s="191">
        <v>210</v>
      </c>
      <c r="K59" s="191">
        <v>350</v>
      </c>
      <c r="L59" s="191" t="s">
        <v>169</v>
      </c>
      <c r="M59" s="191" t="s">
        <v>169</v>
      </c>
      <c r="N59" s="191" t="s">
        <v>169</v>
      </c>
      <c r="O59" s="191" t="s">
        <v>169</v>
      </c>
      <c r="P59" s="191" t="s">
        <v>169</v>
      </c>
      <c r="Q59" s="191" t="s">
        <v>169</v>
      </c>
      <c r="R59" s="328" t="s">
        <v>169</v>
      </c>
    </row>
    <row r="60" spans="2:18" ht="12.75" customHeight="1" x14ac:dyDescent="0.3">
      <c r="B60" s="795">
        <v>2009</v>
      </c>
      <c r="C60" s="778"/>
      <c r="D60" s="304" t="s">
        <v>169</v>
      </c>
      <c r="E60" s="288" t="s">
        <v>169</v>
      </c>
      <c r="F60" s="287">
        <v>1300</v>
      </c>
      <c r="G60" s="191">
        <v>920</v>
      </c>
      <c r="H60" s="192">
        <v>610</v>
      </c>
      <c r="I60" s="191">
        <v>470</v>
      </c>
      <c r="J60" s="191">
        <v>500</v>
      </c>
      <c r="K60" s="191">
        <v>500</v>
      </c>
      <c r="L60" s="191">
        <v>400</v>
      </c>
      <c r="M60" s="191">
        <v>420</v>
      </c>
      <c r="N60" s="192">
        <v>610</v>
      </c>
      <c r="O60" s="192" t="s">
        <v>169</v>
      </c>
      <c r="P60" s="191">
        <v>680</v>
      </c>
      <c r="Q60" s="191" t="s">
        <v>169</v>
      </c>
      <c r="R60" s="328" t="s">
        <v>169</v>
      </c>
    </row>
    <row r="61" spans="2:18" ht="12.75" customHeight="1" x14ac:dyDescent="0.3">
      <c r="B61" s="795">
        <v>2010</v>
      </c>
      <c r="C61" s="778"/>
      <c r="D61" s="304" t="s">
        <v>169</v>
      </c>
      <c r="E61" s="288" t="s">
        <v>169</v>
      </c>
      <c r="F61" s="287">
        <v>1160</v>
      </c>
      <c r="G61" s="287">
        <v>1070</v>
      </c>
      <c r="H61" s="192">
        <v>880</v>
      </c>
      <c r="I61" s="191">
        <v>860</v>
      </c>
      <c r="J61" s="191">
        <v>760</v>
      </c>
      <c r="K61" s="191">
        <v>710</v>
      </c>
      <c r="L61" s="191">
        <v>710</v>
      </c>
      <c r="M61" s="191">
        <v>590</v>
      </c>
      <c r="N61" s="192">
        <v>670</v>
      </c>
      <c r="O61" s="192">
        <v>450</v>
      </c>
      <c r="P61" s="191">
        <v>480</v>
      </c>
      <c r="Q61" s="191">
        <v>730</v>
      </c>
      <c r="R61" s="328" t="s">
        <v>169</v>
      </c>
    </row>
    <row r="62" spans="2:18" ht="12.75" customHeight="1" x14ac:dyDescent="0.3">
      <c r="B62" s="795">
        <v>2011</v>
      </c>
      <c r="C62" s="778"/>
      <c r="D62" s="304" t="s">
        <v>169</v>
      </c>
      <c r="E62" s="288">
        <v>820</v>
      </c>
      <c r="F62" s="288">
        <v>1060</v>
      </c>
      <c r="G62" s="287">
        <v>1170</v>
      </c>
      <c r="H62" s="288">
        <v>1490</v>
      </c>
      <c r="I62" s="191">
        <v>720</v>
      </c>
      <c r="J62" s="191">
        <v>780</v>
      </c>
      <c r="K62" s="191">
        <v>680</v>
      </c>
      <c r="L62" s="191">
        <v>820</v>
      </c>
      <c r="M62" s="191">
        <v>470</v>
      </c>
      <c r="N62" s="192">
        <v>560</v>
      </c>
      <c r="O62" s="192">
        <v>700</v>
      </c>
      <c r="P62" s="191">
        <v>620</v>
      </c>
      <c r="Q62" s="191">
        <v>840</v>
      </c>
      <c r="R62" s="328">
        <v>370</v>
      </c>
    </row>
    <row r="63" spans="2:18" ht="12.75" customHeight="1" x14ac:dyDescent="0.3">
      <c r="B63" s="795">
        <v>2012</v>
      </c>
      <c r="C63" s="778"/>
      <c r="D63" s="304" t="s">
        <v>169</v>
      </c>
      <c r="E63" s="288" t="s">
        <v>169</v>
      </c>
      <c r="F63" s="288">
        <v>1570</v>
      </c>
      <c r="G63" s="288">
        <v>630</v>
      </c>
      <c r="H63" s="288">
        <v>1440</v>
      </c>
      <c r="I63" s="287">
        <v>1730</v>
      </c>
      <c r="J63" s="191">
        <v>940</v>
      </c>
      <c r="K63" s="191">
        <v>1020</v>
      </c>
      <c r="L63" s="191">
        <v>850</v>
      </c>
      <c r="M63" s="191">
        <v>700</v>
      </c>
      <c r="N63" s="192">
        <v>750</v>
      </c>
      <c r="O63" s="192">
        <v>960</v>
      </c>
      <c r="P63" s="191">
        <v>630</v>
      </c>
      <c r="Q63" s="191">
        <v>830</v>
      </c>
      <c r="R63" s="328">
        <v>760</v>
      </c>
    </row>
    <row r="64" spans="2:18" ht="12.75" customHeight="1" x14ac:dyDescent="0.3">
      <c r="B64" s="795">
        <v>2013</v>
      </c>
      <c r="C64" s="778"/>
      <c r="D64" s="304" t="s">
        <v>169</v>
      </c>
      <c r="E64" s="288" t="s">
        <v>169</v>
      </c>
      <c r="F64" s="288" t="s">
        <v>169</v>
      </c>
      <c r="G64" s="288" t="s">
        <v>169</v>
      </c>
      <c r="H64" s="288">
        <v>1290</v>
      </c>
      <c r="I64" s="288">
        <v>1310</v>
      </c>
      <c r="J64" s="287">
        <v>1840</v>
      </c>
      <c r="K64" s="191">
        <v>1150</v>
      </c>
      <c r="L64" s="191">
        <v>920</v>
      </c>
      <c r="M64" s="191">
        <v>620</v>
      </c>
      <c r="N64" s="192">
        <v>820</v>
      </c>
      <c r="O64" s="192">
        <v>780</v>
      </c>
      <c r="P64" s="191">
        <v>560</v>
      </c>
      <c r="Q64" s="191">
        <v>620</v>
      </c>
      <c r="R64" s="328">
        <v>1020</v>
      </c>
    </row>
    <row r="65" spans="2:19" ht="12.75" customHeight="1" x14ac:dyDescent="0.3">
      <c r="B65" s="795">
        <v>2014</v>
      </c>
      <c r="C65" s="778"/>
      <c r="D65" s="304" t="s">
        <v>169</v>
      </c>
      <c r="E65" s="288" t="s">
        <v>169</v>
      </c>
      <c r="F65" s="288" t="s">
        <v>169</v>
      </c>
      <c r="G65" s="288" t="s">
        <v>169</v>
      </c>
      <c r="H65" s="288" t="s">
        <v>169</v>
      </c>
      <c r="I65" s="288" t="s">
        <v>169</v>
      </c>
      <c r="J65" s="288">
        <v>710</v>
      </c>
      <c r="K65" s="287">
        <v>4010</v>
      </c>
      <c r="L65" s="191">
        <v>1790</v>
      </c>
      <c r="M65" s="191">
        <v>2020</v>
      </c>
      <c r="N65" s="192">
        <v>1310</v>
      </c>
      <c r="O65" s="192">
        <v>1200</v>
      </c>
      <c r="P65" s="191">
        <v>710</v>
      </c>
      <c r="Q65" s="191">
        <v>1160</v>
      </c>
      <c r="R65" s="328">
        <v>1030</v>
      </c>
    </row>
    <row r="66" spans="2:19" ht="12.75" customHeight="1" x14ac:dyDescent="0.3">
      <c r="B66" s="795">
        <v>2015</v>
      </c>
      <c r="C66" s="778"/>
      <c r="D66" s="304" t="s">
        <v>169</v>
      </c>
      <c r="E66" s="288" t="s">
        <v>169</v>
      </c>
      <c r="F66" s="288" t="s">
        <v>169</v>
      </c>
      <c r="G66" s="288" t="s">
        <v>169</v>
      </c>
      <c r="H66" s="288" t="s">
        <v>169</v>
      </c>
      <c r="I66" s="288" t="s">
        <v>169</v>
      </c>
      <c r="J66" s="287" t="s">
        <v>169</v>
      </c>
      <c r="K66" s="288">
        <v>1290</v>
      </c>
      <c r="L66" s="287">
        <v>2510</v>
      </c>
      <c r="M66" s="191">
        <v>2620</v>
      </c>
      <c r="N66" s="192">
        <v>1820</v>
      </c>
      <c r="O66" s="192">
        <v>880</v>
      </c>
      <c r="P66" s="191">
        <v>1690</v>
      </c>
      <c r="Q66" s="191">
        <v>1830</v>
      </c>
      <c r="R66" s="328">
        <v>550</v>
      </c>
    </row>
    <row r="67" spans="2:19" ht="12.75" customHeight="1" x14ac:dyDescent="0.3">
      <c r="B67" s="795">
        <v>2016</v>
      </c>
      <c r="C67" s="778"/>
      <c r="D67" s="304" t="s">
        <v>169</v>
      </c>
      <c r="E67" s="288" t="s">
        <v>169</v>
      </c>
      <c r="F67" s="288" t="s">
        <v>169</v>
      </c>
      <c r="G67" s="288" t="s">
        <v>169</v>
      </c>
      <c r="H67" s="288" t="s">
        <v>169</v>
      </c>
      <c r="I67" s="288" t="s">
        <v>169</v>
      </c>
      <c r="J67" s="287">
        <v>1640</v>
      </c>
      <c r="K67" s="287">
        <v>2120</v>
      </c>
      <c r="L67" s="287">
        <v>2020</v>
      </c>
      <c r="M67" s="287">
        <v>2810</v>
      </c>
      <c r="N67" s="192">
        <v>2480</v>
      </c>
      <c r="O67" s="192">
        <v>2080</v>
      </c>
      <c r="P67" s="191">
        <v>1890</v>
      </c>
      <c r="Q67" s="191">
        <v>1480</v>
      </c>
      <c r="R67" s="328">
        <v>2170</v>
      </c>
    </row>
    <row r="68" spans="2:19" ht="12.75" customHeight="1" x14ac:dyDescent="0.3">
      <c r="B68" s="795">
        <v>2017</v>
      </c>
      <c r="C68" s="778"/>
      <c r="D68" s="304" t="s">
        <v>169</v>
      </c>
      <c r="E68" s="288" t="s">
        <v>169</v>
      </c>
      <c r="F68" s="288" t="s">
        <v>169</v>
      </c>
      <c r="G68" s="288" t="s">
        <v>169</v>
      </c>
      <c r="H68" s="288" t="s">
        <v>169</v>
      </c>
      <c r="I68" s="288" t="s">
        <v>169</v>
      </c>
      <c r="J68" s="288" t="s">
        <v>169</v>
      </c>
      <c r="K68" s="288" t="s">
        <v>169</v>
      </c>
      <c r="L68" s="287">
        <v>2570</v>
      </c>
      <c r="M68" s="287">
        <v>1670</v>
      </c>
      <c r="N68" s="288">
        <v>4980</v>
      </c>
      <c r="O68" s="192">
        <v>4680</v>
      </c>
      <c r="P68" s="191">
        <v>1960</v>
      </c>
      <c r="Q68" s="191">
        <v>1850</v>
      </c>
      <c r="R68" s="328">
        <v>2400</v>
      </c>
    </row>
    <row r="69" spans="2:19" ht="12.75" customHeight="1" x14ac:dyDescent="0.3">
      <c r="B69" s="795">
        <v>2018</v>
      </c>
      <c r="C69" s="778"/>
      <c r="D69" s="304" t="s">
        <v>169</v>
      </c>
      <c r="E69" s="288" t="s">
        <v>169</v>
      </c>
      <c r="F69" s="288" t="s">
        <v>169</v>
      </c>
      <c r="G69" s="288" t="s">
        <v>169</v>
      </c>
      <c r="H69" s="288" t="s">
        <v>169</v>
      </c>
      <c r="I69" s="288" t="s">
        <v>169</v>
      </c>
      <c r="J69" s="288" t="s">
        <v>169</v>
      </c>
      <c r="K69" s="288" t="s">
        <v>169</v>
      </c>
      <c r="L69" s="288">
        <v>1520</v>
      </c>
      <c r="M69" s="287">
        <v>3190</v>
      </c>
      <c r="N69" s="288">
        <v>4690</v>
      </c>
      <c r="O69" s="288">
        <v>5930</v>
      </c>
      <c r="P69" s="191">
        <v>3860</v>
      </c>
      <c r="Q69" s="191">
        <v>2910</v>
      </c>
      <c r="R69" s="328">
        <v>2930</v>
      </c>
    </row>
    <row r="70" spans="2:19" ht="12.75" customHeight="1" x14ac:dyDescent="0.3">
      <c r="B70" s="795">
        <v>2019</v>
      </c>
      <c r="C70" s="778"/>
      <c r="D70" s="304" t="s">
        <v>169</v>
      </c>
      <c r="E70" s="288" t="s">
        <v>169</v>
      </c>
      <c r="F70" s="288" t="s">
        <v>169</v>
      </c>
      <c r="G70" s="288" t="s">
        <v>169</v>
      </c>
      <c r="H70" s="288" t="s">
        <v>169</v>
      </c>
      <c r="I70" s="288" t="s">
        <v>169</v>
      </c>
      <c r="J70" s="288" t="s">
        <v>169</v>
      </c>
      <c r="K70" s="288" t="s">
        <v>169</v>
      </c>
      <c r="L70" s="288" t="s">
        <v>169</v>
      </c>
      <c r="M70" s="287">
        <v>1200</v>
      </c>
      <c r="N70" s="288">
        <v>2620</v>
      </c>
      <c r="O70" s="288">
        <v>3810</v>
      </c>
      <c r="P70" s="287">
        <v>5200</v>
      </c>
      <c r="Q70" s="417">
        <v>4020</v>
      </c>
      <c r="R70" s="328">
        <v>3640</v>
      </c>
    </row>
    <row r="71" spans="2:19" ht="12.75" customHeight="1" x14ac:dyDescent="0.3">
      <c r="B71" s="409"/>
      <c r="C71" s="408">
        <v>2020</v>
      </c>
      <c r="D71" s="304" t="s">
        <v>169</v>
      </c>
      <c r="E71" s="288" t="s">
        <v>169</v>
      </c>
      <c r="F71" s="288" t="s">
        <v>169</v>
      </c>
      <c r="G71" s="288" t="s">
        <v>169</v>
      </c>
      <c r="H71" s="288" t="s">
        <v>169</v>
      </c>
      <c r="I71" s="288" t="s">
        <v>169</v>
      </c>
      <c r="J71" s="288" t="s">
        <v>169</v>
      </c>
      <c r="K71" s="288" t="s">
        <v>169</v>
      </c>
      <c r="L71" s="288" t="s">
        <v>169</v>
      </c>
      <c r="M71" s="287" t="s">
        <v>169</v>
      </c>
      <c r="N71" s="288">
        <v>1770</v>
      </c>
      <c r="O71" s="288">
        <v>3090</v>
      </c>
      <c r="P71" s="287">
        <v>3730</v>
      </c>
      <c r="Q71" s="287">
        <v>6850</v>
      </c>
      <c r="R71" s="328">
        <v>3760</v>
      </c>
    </row>
    <row r="72" spans="2:19" ht="12.75" customHeight="1" thickBot="1" x14ac:dyDescent="0.35">
      <c r="B72" s="796" t="s">
        <v>167</v>
      </c>
      <c r="C72" s="776"/>
      <c r="D72" s="304" t="s">
        <v>169</v>
      </c>
      <c r="E72" s="330" t="s">
        <v>169</v>
      </c>
      <c r="F72" s="330" t="s">
        <v>169</v>
      </c>
      <c r="G72" s="330" t="s">
        <v>169</v>
      </c>
      <c r="H72" s="330" t="s">
        <v>169</v>
      </c>
      <c r="I72" s="330" t="s">
        <v>169</v>
      </c>
      <c r="J72" s="330" t="s">
        <v>169</v>
      </c>
      <c r="K72" s="330" t="s">
        <v>169</v>
      </c>
      <c r="L72" s="330" t="s">
        <v>169</v>
      </c>
      <c r="M72" s="329" t="s">
        <v>169</v>
      </c>
      <c r="N72" s="330" t="s">
        <v>169</v>
      </c>
      <c r="O72" s="330">
        <v>1860</v>
      </c>
      <c r="P72" s="329">
        <v>3440</v>
      </c>
      <c r="Q72" s="329">
        <v>3790</v>
      </c>
      <c r="R72" s="334">
        <v>7060</v>
      </c>
    </row>
    <row r="73" spans="2:19" ht="18" customHeight="1" thickBot="1" x14ac:dyDescent="0.35">
      <c r="B73" s="810" t="s">
        <v>135</v>
      </c>
      <c r="C73" s="811"/>
      <c r="D73" s="393" t="s">
        <v>169</v>
      </c>
      <c r="E73" s="335">
        <v>1150</v>
      </c>
      <c r="F73" s="335">
        <v>1270</v>
      </c>
      <c r="G73" s="335">
        <v>1070</v>
      </c>
      <c r="H73" s="336">
        <v>1490</v>
      </c>
      <c r="I73" s="335">
        <v>1710</v>
      </c>
      <c r="J73" s="335">
        <v>1650</v>
      </c>
      <c r="K73" s="335">
        <v>2680</v>
      </c>
      <c r="L73" s="335">
        <v>2120</v>
      </c>
      <c r="M73" s="335">
        <v>2620</v>
      </c>
      <c r="N73" s="336">
        <v>4250</v>
      </c>
      <c r="O73" s="336">
        <v>4390</v>
      </c>
      <c r="P73" s="335">
        <v>4600</v>
      </c>
      <c r="Q73" s="335">
        <v>5700</v>
      </c>
      <c r="R73" s="337">
        <v>7060</v>
      </c>
    </row>
    <row r="74" spans="2:19" ht="27.75" customHeight="1" thickBot="1" x14ac:dyDescent="0.35">
      <c r="B74" s="793" t="s">
        <v>136</v>
      </c>
      <c r="C74" s="794"/>
      <c r="D74" s="393" t="s">
        <v>169</v>
      </c>
      <c r="E74" s="319">
        <v>1150</v>
      </c>
      <c r="F74" s="319">
        <v>1150</v>
      </c>
      <c r="G74" s="319">
        <v>880</v>
      </c>
      <c r="H74" s="320">
        <v>1010</v>
      </c>
      <c r="I74" s="319">
        <v>840</v>
      </c>
      <c r="J74" s="319">
        <v>890</v>
      </c>
      <c r="K74" s="319">
        <v>1140</v>
      </c>
      <c r="L74" s="319">
        <v>1020</v>
      </c>
      <c r="M74" s="319">
        <v>1240</v>
      </c>
      <c r="N74" s="320">
        <v>1660</v>
      </c>
      <c r="O74" s="320">
        <v>2000</v>
      </c>
      <c r="P74" s="319">
        <v>1970</v>
      </c>
      <c r="Q74" s="319">
        <v>2190</v>
      </c>
      <c r="R74" s="323">
        <v>2680</v>
      </c>
    </row>
    <row r="75" spans="2:19" ht="12.75" customHeight="1" x14ac:dyDescent="0.3">
      <c r="B75" s="747" t="s">
        <v>54</v>
      </c>
      <c r="C75" s="747"/>
      <c r="D75" s="747"/>
      <c r="E75" s="747"/>
      <c r="F75" s="747"/>
      <c r="G75" s="246"/>
      <c r="H75" s="293"/>
      <c r="K75" s="293"/>
      <c r="L75" s="293"/>
      <c r="M75" s="269"/>
      <c r="N75" s="269"/>
      <c r="O75" s="269"/>
      <c r="P75" s="269"/>
      <c r="Q75" s="269"/>
      <c r="R75" s="269" t="s">
        <v>68</v>
      </c>
      <c r="S75" s="293"/>
    </row>
    <row r="76" spans="2:19" ht="12.75" customHeight="1" x14ac:dyDescent="0.3">
      <c r="C76" s="246"/>
      <c r="D76" s="246"/>
      <c r="E76" s="246"/>
      <c r="F76" s="246"/>
      <c r="G76" s="246"/>
      <c r="H76" s="293"/>
      <c r="K76" s="293"/>
      <c r="L76" s="293"/>
      <c r="M76" s="269"/>
      <c r="N76" s="269"/>
      <c r="O76" s="269"/>
      <c r="P76" s="269"/>
      <c r="Q76" s="269"/>
      <c r="R76" s="269"/>
      <c r="S76" s="293"/>
    </row>
    <row r="77" spans="2:19" ht="12.75" customHeight="1" x14ac:dyDescent="0.3">
      <c r="B77" s="294" t="s">
        <v>132</v>
      </c>
      <c r="C77" s="295"/>
      <c r="D77" s="296"/>
      <c r="E77" s="296"/>
      <c r="F77" s="296"/>
      <c r="G77" s="296"/>
      <c r="H77" s="296"/>
      <c r="I77" s="294"/>
      <c r="J77" s="294"/>
      <c r="K77" s="296"/>
      <c r="L77" s="296"/>
      <c r="M77" s="297"/>
      <c r="N77" s="297"/>
      <c r="O77" s="297"/>
      <c r="P77" s="297"/>
      <c r="Q77" s="297"/>
      <c r="R77" s="297"/>
      <c r="S77" s="293"/>
    </row>
    <row r="78" spans="2:19" ht="12.75" customHeight="1" x14ac:dyDescent="0.3">
      <c r="C78" s="246"/>
      <c r="D78" s="246"/>
      <c r="E78" s="246"/>
      <c r="F78" s="246"/>
      <c r="G78" s="246"/>
      <c r="H78" s="293"/>
      <c r="K78" s="293"/>
      <c r="L78" s="293"/>
      <c r="M78" s="269"/>
      <c r="N78" s="269"/>
      <c r="O78" s="269"/>
      <c r="P78" s="269"/>
      <c r="Q78" s="269"/>
      <c r="R78" s="269"/>
      <c r="S78" s="293"/>
    </row>
    <row r="79" spans="2:19" ht="12.75" customHeight="1" x14ac:dyDescent="0.3">
      <c r="B79" s="736" t="s">
        <v>71</v>
      </c>
      <c r="C79" s="737"/>
      <c r="D79" s="737"/>
      <c r="E79" s="737"/>
      <c r="F79" s="737"/>
      <c r="G79" s="737"/>
      <c r="H79" s="737"/>
      <c r="I79" s="737"/>
      <c r="J79" s="737"/>
      <c r="K79" s="737"/>
      <c r="L79" s="737"/>
      <c r="M79" s="737"/>
      <c r="N79" s="737"/>
      <c r="O79" s="737"/>
      <c r="P79" s="737"/>
      <c r="Q79" s="737"/>
      <c r="R79" s="738"/>
    </row>
    <row r="80" spans="2:19" ht="12.75" customHeight="1" x14ac:dyDescent="0.3">
      <c r="B80" s="298" t="s">
        <v>229</v>
      </c>
      <c r="C80" s="717" t="s">
        <v>231</v>
      </c>
      <c r="D80" s="717"/>
      <c r="E80" s="717"/>
      <c r="F80" s="717"/>
      <c r="G80" s="717"/>
      <c r="H80" s="717"/>
      <c r="I80" s="717"/>
      <c r="J80" s="717"/>
      <c r="K80" s="717"/>
      <c r="L80" s="717"/>
      <c r="M80" s="717"/>
      <c r="N80" s="717"/>
      <c r="O80" s="717"/>
      <c r="P80" s="717"/>
      <c r="Q80" s="717"/>
      <c r="R80" s="717"/>
    </row>
    <row r="81" spans="2:18" ht="12.75" customHeight="1" x14ac:dyDescent="0.3">
      <c r="B81" s="298" t="s">
        <v>243</v>
      </c>
      <c r="C81" s="717" t="s">
        <v>245</v>
      </c>
      <c r="D81" s="717"/>
      <c r="E81" s="717"/>
      <c r="F81" s="717"/>
      <c r="G81" s="717"/>
      <c r="H81" s="717"/>
      <c r="I81" s="717"/>
      <c r="J81" s="717"/>
      <c r="K81" s="717"/>
      <c r="L81" s="717"/>
      <c r="M81" s="717"/>
      <c r="N81" s="717"/>
      <c r="O81" s="717"/>
      <c r="P81" s="717"/>
      <c r="Q81" s="717"/>
      <c r="R81" s="717"/>
    </row>
    <row r="82" spans="2:18" ht="40.5" customHeight="1" x14ac:dyDescent="0.3">
      <c r="B82" s="298" t="s">
        <v>246</v>
      </c>
      <c r="C82" s="717" t="s">
        <v>249</v>
      </c>
      <c r="D82" s="717"/>
      <c r="E82" s="717"/>
      <c r="F82" s="717"/>
      <c r="G82" s="717"/>
      <c r="H82" s="717"/>
      <c r="I82" s="717"/>
      <c r="J82" s="717"/>
      <c r="K82" s="717"/>
      <c r="L82" s="717"/>
      <c r="M82" s="717"/>
      <c r="N82" s="717"/>
      <c r="O82" s="717"/>
      <c r="P82" s="717"/>
      <c r="Q82" s="717"/>
      <c r="R82" s="717"/>
    </row>
  </sheetData>
  <mergeCells count="64">
    <mergeCell ref="B14:C14"/>
    <mergeCell ref="B7:C8"/>
    <mergeCell ref="D7:R7"/>
    <mergeCell ref="B9:C9"/>
    <mergeCell ref="B10:C10"/>
    <mergeCell ref="B11:C11"/>
    <mergeCell ref="B12:C12"/>
    <mergeCell ref="B13:C13"/>
    <mergeCell ref="B27:F27"/>
    <mergeCell ref="B15:C15"/>
    <mergeCell ref="B16:C16"/>
    <mergeCell ref="B17:C17"/>
    <mergeCell ref="B18:C18"/>
    <mergeCell ref="B19:C19"/>
    <mergeCell ref="B20:C20"/>
    <mergeCell ref="B21:C21"/>
    <mergeCell ref="B22:C22"/>
    <mergeCell ref="B24:C24"/>
    <mergeCell ref="B25:C25"/>
    <mergeCell ref="B26:C26"/>
    <mergeCell ref="B31:C32"/>
    <mergeCell ref="D31:R31"/>
    <mergeCell ref="B33:C33"/>
    <mergeCell ref="B34:C34"/>
    <mergeCell ref="B35:C35"/>
    <mergeCell ref="B48:C48"/>
    <mergeCell ref="B36:C36"/>
    <mergeCell ref="B37:C37"/>
    <mergeCell ref="B38:C38"/>
    <mergeCell ref="B39:C39"/>
    <mergeCell ref="B40:C40"/>
    <mergeCell ref="B41:C41"/>
    <mergeCell ref="B42:C42"/>
    <mergeCell ref="B43:C43"/>
    <mergeCell ref="B44:C44"/>
    <mergeCell ref="B45:C45"/>
    <mergeCell ref="B46:C46"/>
    <mergeCell ref="B49:C49"/>
    <mergeCell ref="B50:C50"/>
    <mergeCell ref="B51:F51"/>
    <mergeCell ref="B55:C56"/>
    <mergeCell ref="D55:R55"/>
    <mergeCell ref="B68:C68"/>
    <mergeCell ref="B57:C57"/>
    <mergeCell ref="B58:C58"/>
    <mergeCell ref="B59:C59"/>
    <mergeCell ref="B60:C60"/>
    <mergeCell ref="B61:C61"/>
    <mergeCell ref="B62:C62"/>
    <mergeCell ref="B63:C63"/>
    <mergeCell ref="B64:C64"/>
    <mergeCell ref="B65:C65"/>
    <mergeCell ref="B66:C66"/>
    <mergeCell ref="B67:C67"/>
    <mergeCell ref="B79:R79"/>
    <mergeCell ref="C80:R80"/>
    <mergeCell ref="C81:R81"/>
    <mergeCell ref="C82:R82"/>
    <mergeCell ref="B69:C69"/>
    <mergeCell ref="B70:C70"/>
    <mergeCell ref="B72:C72"/>
    <mergeCell ref="B73:C73"/>
    <mergeCell ref="B74:C74"/>
    <mergeCell ref="B75:F75"/>
  </mergeCells>
  <phoneticPr fontId="12" type="noConversion"/>
  <pageMargins left="0.74803149606299213" right="0.74803149606299213" top="0.98425196850393704" bottom="0.98425196850393704" header="0.51181102362204722" footer="0.51181102362204722"/>
  <pageSetup paperSize="9" scale="63" fitToHeight="2" orientation="landscape" r:id="rId1"/>
  <headerFooter alignWithMargins="0"/>
  <rowBreaks count="1" manualBreakCount="1">
    <brk id="52" max="17"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1A442-594F-4FF0-8DF1-45712518FF8A}">
  <sheetPr codeName="Sheet13">
    <tabColor rgb="FF3D6497"/>
  </sheetPr>
  <dimension ref="B1:T79"/>
  <sheetViews>
    <sheetView showGridLines="0" zoomScaleNormal="100" workbookViewId="0"/>
  </sheetViews>
  <sheetFormatPr defaultColWidth="9.1796875" defaultRowHeight="13" x14ac:dyDescent="0.3"/>
  <cols>
    <col min="1" max="1" width="1.81640625" style="3" customWidth="1"/>
    <col min="2" max="2" width="3.81640625" style="3" customWidth="1"/>
    <col min="3" max="3" width="29.54296875" style="3" customWidth="1"/>
    <col min="4" max="18" width="10.54296875" style="3" customWidth="1"/>
    <col min="19" max="19" width="2.81640625" style="3" customWidth="1"/>
    <col min="20" max="16384" width="9.1796875" style="3"/>
  </cols>
  <sheetData>
    <row r="1" spans="2:20" ht="14.5" x14ac:dyDescent="0.35">
      <c r="B1" s="831" t="s">
        <v>162</v>
      </c>
      <c r="C1" s="831"/>
      <c r="D1" s="831"/>
      <c r="E1" s="831"/>
      <c r="F1" s="831"/>
      <c r="G1" s="831"/>
      <c r="H1" s="831"/>
      <c r="I1" s="831"/>
      <c r="J1" s="831"/>
      <c r="K1" s="831"/>
      <c r="L1" s="831"/>
      <c r="M1" s="831"/>
      <c r="N1" s="831"/>
      <c r="O1" s="831"/>
      <c r="P1" s="831"/>
      <c r="Q1" s="831"/>
      <c r="R1" s="831"/>
    </row>
    <row r="2" spans="2:20" s="4" customFormat="1" ht="14.5" x14ac:dyDescent="0.35">
      <c r="B2" s="255" t="s">
        <v>56</v>
      </c>
      <c r="C2" s="255"/>
      <c r="D2" s="255"/>
      <c r="E2" s="255"/>
      <c r="F2" s="255"/>
      <c r="G2" s="255"/>
      <c r="H2" s="255"/>
      <c r="I2" s="255"/>
      <c r="J2" s="255"/>
      <c r="K2" s="255"/>
      <c r="L2" s="255"/>
      <c r="M2" s="255"/>
      <c r="N2" s="255"/>
      <c r="O2" s="255"/>
      <c r="P2" s="255"/>
      <c r="Q2" s="255"/>
      <c r="R2" s="255"/>
    </row>
    <row r="3" spans="2:20" s="4" customFormat="1" ht="14.5" x14ac:dyDescent="0.35">
      <c r="B3" s="832" t="s">
        <v>165</v>
      </c>
      <c r="C3" s="832"/>
      <c r="D3" s="832"/>
      <c r="E3" s="832"/>
      <c r="F3" s="832"/>
      <c r="G3" s="832"/>
      <c r="H3" s="832"/>
      <c r="I3" s="832"/>
      <c r="J3" s="832"/>
      <c r="K3" s="832"/>
      <c r="L3" s="832"/>
      <c r="M3" s="832"/>
      <c r="N3" s="832"/>
      <c r="O3" s="832"/>
      <c r="P3" s="832"/>
      <c r="Q3" s="832"/>
      <c r="R3" s="832"/>
    </row>
    <row r="4" spans="2:20" ht="9.75" customHeight="1" x14ac:dyDescent="0.3">
      <c r="C4" s="69"/>
      <c r="D4" s="70"/>
      <c r="E4" s="70"/>
      <c r="F4" s="70"/>
      <c r="G4" s="69"/>
    </row>
    <row r="5" spans="2:20" x14ac:dyDescent="0.3">
      <c r="B5" s="830" t="s">
        <v>279</v>
      </c>
      <c r="C5" s="830"/>
      <c r="D5" s="830"/>
      <c r="E5" s="830"/>
      <c r="F5" s="830"/>
      <c r="G5" s="830"/>
      <c r="H5" s="830"/>
      <c r="I5" s="830"/>
      <c r="J5" s="830"/>
      <c r="K5" s="830"/>
      <c r="L5" s="830"/>
      <c r="M5" s="830"/>
      <c r="N5" s="830"/>
      <c r="O5" s="830"/>
      <c r="P5" s="830"/>
      <c r="Q5" s="830"/>
      <c r="R5" s="830"/>
    </row>
    <row r="6" spans="2:20" ht="6" customHeight="1" thickBot="1" x14ac:dyDescent="0.35">
      <c r="C6" s="71"/>
      <c r="D6" s="72"/>
      <c r="E6" s="72"/>
      <c r="F6" s="73"/>
      <c r="G6" s="74"/>
      <c r="T6" s="75"/>
    </row>
    <row r="7" spans="2:20" ht="12.75" customHeight="1" x14ac:dyDescent="0.3">
      <c r="B7" s="822" t="s">
        <v>58</v>
      </c>
      <c r="C7" s="823"/>
      <c r="D7" s="826" t="s">
        <v>277</v>
      </c>
      <c r="E7" s="826"/>
      <c r="F7" s="826"/>
      <c r="G7" s="826"/>
      <c r="H7" s="826"/>
      <c r="I7" s="826"/>
      <c r="J7" s="826"/>
      <c r="K7" s="826"/>
      <c r="L7" s="826"/>
      <c r="M7" s="826"/>
      <c r="N7" s="826"/>
      <c r="O7" s="826"/>
      <c r="P7" s="826"/>
      <c r="Q7" s="826"/>
      <c r="R7" s="827"/>
    </row>
    <row r="8" spans="2:20" s="13" customFormat="1" ht="17.25" customHeight="1" x14ac:dyDescent="0.35">
      <c r="B8" s="824"/>
      <c r="C8" s="825"/>
      <c r="D8" s="516" t="s">
        <v>59</v>
      </c>
      <c r="E8" s="516" t="s">
        <v>60</v>
      </c>
      <c r="F8" s="516" t="s">
        <v>61</v>
      </c>
      <c r="G8" s="516" t="s">
        <v>62</v>
      </c>
      <c r="H8" s="516" t="s">
        <v>63</v>
      </c>
      <c r="I8" s="516" t="s">
        <v>64</v>
      </c>
      <c r="J8" s="516" t="s">
        <v>65</v>
      </c>
      <c r="K8" s="516" t="s">
        <v>2</v>
      </c>
      <c r="L8" s="516" t="s">
        <v>3</v>
      </c>
      <c r="M8" s="516" t="s">
        <v>4</v>
      </c>
      <c r="N8" s="516" t="s">
        <v>5</v>
      </c>
      <c r="O8" s="516" t="s">
        <v>6</v>
      </c>
      <c r="P8" s="516" t="s">
        <v>7</v>
      </c>
      <c r="Q8" s="516" t="s">
        <v>8</v>
      </c>
      <c r="R8" s="517" t="s">
        <v>164</v>
      </c>
    </row>
    <row r="9" spans="2:20" x14ac:dyDescent="0.3">
      <c r="B9" s="828" t="s">
        <v>66</v>
      </c>
      <c r="C9" s="829"/>
      <c r="D9" s="76"/>
      <c r="E9" s="76"/>
      <c r="F9" s="76"/>
      <c r="G9" s="77"/>
      <c r="H9" s="77"/>
      <c r="I9" s="77"/>
      <c r="J9" s="77"/>
      <c r="K9" s="78"/>
      <c r="L9" s="79"/>
      <c r="M9" s="80"/>
      <c r="N9" s="81"/>
      <c r="O9" s="81"/>
      <c r="P9" s="81"/>
      <c r="Q9" s="81"/>
      <c r="R9" s="109"/>
    </row>
    <row r="10" spans="2:20" x14ac:dyDescent="0.3">
      <c r="B10" s="816">
        <v>2007</v>
      </c>
      <c r="C10" s="817"/>
      <c r="D10" s="94">
        <v>14.454000000000001</v>
      </c>
      <c r="E10" s="94">
        <v>14.305</v>
      </c>
      <c r="F10" s="94">
        <v>14.186</v>
      </c>
      <c r="G10" s="94">
        <v>14.08</v>
      </c>
      <c r="H10" s="94">
        <v>13.868</v>
      </c>
      <c r="I10" s="94">
        <v>13.638</v>
      </c>
      <c r="J10" s="94">
        <v>13.404</v>
      </c>
      <c r="K10" s="94">
        <v>13.038</v>
      </c>
      <c r="L10" s="94">
        <v>12.686</v>
      </c>
      <c r="M10" s="94">
        <v>12.284000000000001</v>
      </c>
      <c r="N10" s="94">
        <v>11.901</v>
      </c>
      <c r="O10" s="94">
        <v>11.481999999999999</v>
      </c>
      <c r="P10" s="94">
        <v>11.058999999999999</v>
      </c>
      <c r="Q10" s="94">
        <v>9.7530000000000001</v>
      </c>
      <c r="R10" s="95" t="s">
        <v>169</v>
      </c>
    </row>
    <row r="11" spans="2:20" x14ac:dyDescent="0.3">
      <c r="B11" s="816">
        <v>2008</v>
      </c>
      <c r="C11" s="817"/>
      <c r="D11" s="94" t="s">
        <v>169</v>
      </c>
      <c r="E11" s="94">
        <v>14.147</v>
      </c>
      <c r="F11" s="94">
        <v>13.923</v>
      </c>
      <c r="G11" s="94">
        <v>13.787000000000001</v>
      </c>
      <c r="H11" s="94">
        <v>13.64</v>
      </c>
      <c r="I11" s="94">
        <v>13.484</v>
      </c>
      <c r="J11" s="94">
        <v>13.305</v>
      </c>
      <c r="K11" s="94">
        <v>13.061999999999999</v>
      </c>
      <c r="L11" s="94">
        <v>12.737</v>
      </c>
      <c r="M11" s="94">
        <v>12.414999999999999</v>
      </c>
      <c r="N11" s="94">
        <v>12.067</v>
      </c>
      <c r="O11" s="94">
        <v>11.692</v>
      </c>
      <c r="P11" s="94">
        <v>11.332000000000001</v>
      </c>
      <c r="Q11" s="94">
        <v>10.127000000000001</v>
      </c>
      <c r="R11" s="95" t="s">
        <v>169</v>
      </c>
    </row>
    <row r="12" spans="2:20" x14ac:dyDescent="0.3">
      <c r="B12" s="816">
        <v>2009</v>
      </c>
      <c r="C12" s="817"/>
      <c r="D12" s="94" t="s">
        <v>169</v>
      </c>
      <c r="E12" s="94" t="s">
        <v>169</v>
      </c>
      <c r="F12" s="94">
        <v>14.491</v>
      </c>
      <c r="G12" s="94">
        <v>14.375999999999999</v>
      </c>
      <c r="H12" s="94">
        <v>14.253</v>
      </c>
      <c r="I12" s="94">
        <v>14.146000000000001</v>
      </c>
      <c r="J12" s="94">
        <v>14.026999999999999</v>
      </c>
      <c r="K12" s="94">
        <v>13.858000000000001</v>
      </c>
      <c r="L12" s="94">
        <v>13.605</v>
      </c>
      <c r="M12" s="94">
        <v>13.321</v>
      </c>
      <c r="N12" s="94">
        <v>13.061</v>
      </c>
      <c r="O12" s="94">
        <v>12.693</v>
      </c>
      <c r="P12" s="94">
        <v>12.336</v>
      </c>
      <c r="Q12" s="94">
        <v>11.242000000000001</v>
      </c>
      <c r="R12" s="95" t="s">
        <v>169</v>
      </c>
    </row>
    <row r="13" spans="2:20" x14ac:dyDescent="0.3">
      <c r="B13" s="816">
        <v>2010</v>
      </c>
      <c r="C13" s="817"/>
      <c r="D13" s="94" t="s">
        <v>169</v>
      </c>
      <c r="E13" s="94" t="s">
        <v>169</v>
      </c>
      <c r="F13" s="94" t="s">
        <v>169</v>
      </c>
      <c r="G13" s="94">
        <v>15.083</v>
      </c>
      <c r="H13" s="94">
        <v>14.938000000000001</v>
      </c>
      <c r="I13" s="94">
        <v>14.846</v>
      </c>
      <c r="J13" s="94">
        <v>14.734</v>
      </c>
      <c r="K13" s="94">
        <v>14.602</v>
      </c>
      <c r="L13" s="94">
        <v>14.435</v>
      </c>
      <c r="M13" s="94">
        <v>14.246</v>
      </c>
      <c r="N13" s="94">
        <v>13.978999999999999</v>
      </c>
      <c r="O13" s="94">
        <v>13.71</v>
      </c>
      <c r="P13" s="94">
        <v>13.433</v>
      </c>
      <c r="Q13" s="94">
        <v>12.698</v>
      </c>
      <c r="R13" s="95" t="s">
        <v>169</v>
      </c>
    </row>
    <row r="14" spans="2:20" x14ac:dyDescent="0.3">
      <c r="B14" s="816">
        <v>2011</v>
      </c>
      <c r="C14" s="817"/>
      <c r="D14" s="94" t="s">
        <v>169</v>
      </c>
      <c r="E14" s="94" t="s">
        <v>169</v>
      </c>
      <c r="F14" s="94" t="s">
        <v>169</v>
      </c>
      <c r="G14" s="94" t="s">
        <v>169</v>
      </c>
      <c r="H14" s="94">
        <v>15.544</v>
      </c>
      <c r="I14" s="94">
        <v>15.401999999999999</v>
      </c>
      <c r="J14" s="94">
        <v>15.321</v>
      </c>
      <c r="K14" s="94">
        <v>15.211</v>
      </c>
      <c r="L14" s="94">
        <v>15.077</v>
      </c>
      <c r="M14" s="94">
        <v>14.96</v>
      </c>
      <c r="N14" s="94">
        <v>14.742000000000001</v>
      </c>
      <c r="O14" s="94">
        <v>14.509</v>
      </c>
      <c r="P14" s="94">
        <v>14.25</v>
      </c>
      <c r="Q14" s="94">
        <v>13.584</v>
      </c>
      <c r="R14" s="95" t="s">
        <v>169</v>
      </c>
    </row>
    <row r="15" spans="2:20" x14ac:dyDescent="0.3">
      <c r="B15" s="816">
        <v>2012</v>
      </c>
      <c r="C15" s="817"/>
      <c r="D15" s="94" t="s">
        <v>169</v>
      </c>
      <c r="E15" s="94" t="s">
        <v>169</v>
      </c>
      <c r="F15" s="94" t="s">
        <v>169</v>
      </c>
      <c r="G15" s="94" t="s">
        <v>169</v>
      </c>
      <c r="H15" s="94" t="s">
        <v>169</v>
      </c>
      <c r="I15" s="94">
        <v>16.452000000000002</v>
      </c>
      <c r="J15" s="94">
        <v>16.323</v>
      </c>
      <c r="K15" s="94">
        <v>16.213000000000001</v>
      </c>
      <c r="L15" s="94">
        <v>16.106000000000002</v>
      </c>
      <c r="M15" s="94">
        <v>15.968</v>
      </c>
      <c r="N15" s="94">
        <v>15.797000000000001</v>
      </c>
      <c r="O15" s="94">
        <v>15.59</v>
      </c>
      <c r="P15" s="94">
        <v>15.33</v>
      </c>
      <c r="Q15" s="94">
        <v>14.702</v>
      </c>
      <c r="R15" s="95" t="s">
        <v>169</v>
      </c>
    </row>
    <row r="16" spans="2:20" x14ac:dyDescent="0.3">
      <c r="B16" s="816">
        <v>2013</v>
      </c>
      <c r="C16" s="817"/>
      <c r="D16" s="94" t="s">
        <v>169</v>
      </c>
      <c r="E16" s="94" t="s">
        <v>169</v>
      </c>
      <c r="F16" s="94" t="s">
        <v>169</v>
      </c>
      <c r="G16" s="94" t="s">
        <v>169</v>
      </c>
      <c r="H16" s="94" t="s">
        <v>169</v>
      </c>
      <c r="I16" s="94" t="s">
        <v>169</v>
      </c>
      <c r="J16" s="94">
        <v>15.987</v>
      </c>
      <c r="K16" s="94">
        <v>15.894</v>
      </c>
      <c r="L16" s="94">
        <v>15.833</v>
      </c>
      <c r="M16" s="94">
        <v>15.757</v>
      </c>
      <c r="N16" s="94">
        <v>15.625</v>
      </c>
      <c r="O16" s="94">
        <v>15.446</v>
      </c>
      <c r="P16" s="94">
        <v>15.292</v>
      </c>
      <c r="Q16" s="94">
        <v>14.882</v>
      </c>
      <c r="R16" s="95" t="s">
        <v>169</v>
      </c>
    </row>
    <row r="17" spans="2:20" x14ac:dyDescent="0.3">
      <c r="B17" s="816">
        <v>2014</v>
      </c>
      <c r="C17" s="817"/>
      <c r="D17" s="94" t="s">
        <v>169</v>
      </c>
      <c r="E17" s="94" t="s">
        <v>169</v>
      </c>
      <c r="F17" s="94" t="s">
        <v>169</v>
      </c>
      <c r="G17" s="94" t="s">
        <v>169</v>
      </c>
      <c r="H17" s="94" t="s">
        <v>169</v>
      </c>
      <c r="I17" s="94" t="s">
        <v>169</v>
      </c>
      <c r="J17" s="94" t="s">
        <v>169</v>
      </c>
      <c r="K17" s="94">
        <v>14.396000000000001</v>
      </c>
      <c r="L17" s="94">
        <v>14.337999999999999</v>
      </c>
      <c r="M17" s="94">
        <v>14.278</v>
      </c>
      <c r="N17" s="94">
        <v>14.21</v>
      </c>
      <c r="O17" s="94">
        <v>14.124000000000001</v>
      </c>
      <c r="P17" s="94">
        <v>14.026999999999999</v>
      </c>
      <c r="Q17" s="94">
        <v>13.76</v>
      </c>
      <c r="R17" s="95" t="s">
        <v>169</v>
      </c>
    </row>
    <row r="18" spans="2:20" x14ac:dyDescent="0.3">
      <c r="B18" s="816">
        <v>2015</v>
      </c>
      <c r="C18" s="817"/>
      <c r="D18" s="94" t="s">
        <v>169</v>
      </c>
      <c r="E18" s="94" t="s">
        <v>169</v>
      </c>
      <c r="F18" s="94" t="s">
        <v>169</v>
      </c>
      <c r="G18" s="94" t="s">
        <v>169</v>
      </c>
      <c r="H18" s="94" t="s">
        <v>169</v>
      </c>
      <c r="I18" s="94" t="s">
        <v>169</v>
      </c>
      <c r="J18" s="94" t="s">
        <v>169</v>
      </c>
      <c r="K18" s="94" t="s">
        <v>169</v>
      </c>
      <c r="L18" s="94">
        <v>13.388</v>
      </c>
      <c r="M18" s="94">
        <v>13.314</v>
      </c>
      <c r="N18" s="94">
        <v>13.273999999999999</v>
      </c>
      <c r="O18" s="94">
        <v>13.228999999999999</v>
      </c>
      <c r="P18" s="94">
        <v>13.154999999999999</v>
      </c>
      <c r="Q18" s="94">
        <v>12.98</v>
      </c>
      <c r="R18" s="95" t="s">
        <v>169</v>
      </c>
    </row>
    <row r="19" spans="2:20" x14ac:dyDescent="0.3">
      <c r="B19" s="816">
        <v>2016</v>
      </c>
      <c r="C19" s="817"/>
      <c r="D19" s="94" t="s">
        <v>169</v>
      </c>
      <c r="E19" s="94" t="s">
        <v>169</v>
      </c>
      <c r="F19" s="94" t="s">
        <v>169</v>
      </c>
      <c r="G19" s="94" t="s">
        <v>169</v>
      </c>
      <c r="H19" s="94" t="s">
        <v>169</v>
      </c>
      <c r="I19" s="94" t="s">
        <v>169</v>
      </c>
      <c r="J19" s="94" t="s">
        <v>169</v>
      </c>
      <c r="K19" s="94" t="s">
        <v>169</v>
      </c>
      <c r="L19" s="94" t="s">
        <v>169</v>
      </c>
      <c r="M19" s="94">
        <v>24.422000000000001</v>
      </c>
      <c r="N19" s="94">
        <v>24.257999999999999</v>
      </c>
      <c r="O19" s="94">
        <v>24.125</v>
      </c>
      <c r="P19" s="94">
        <v>24.01</v>
      </c>
      <c r="Q19" s="94">
        <v>23.731999999999999</v>
      </c>
      <c r="R19" s="95" t="s">
        <v>169</v>
      </c>
    </row>
    <row r="20" spans="2:20" x14ac:dyDescent="0.3">
      <c r="B20" s="816">
        <v>2017</v>
      </c>
      <c r="C20" s="817"/>
      <c r="D20" s="96" t="s">
        <v>169</v>
      </c>
      <c r="E20" s="96" t="s">
        <v>169</v>
      </c>
      <c r="F20" s="96" t="s">
        <v>169</v>
      </c>
      <c r="G20" s="96" t="s">
        <v>169</v>
      </c>
      <c r="H20" s="96" t="s">
        <v>169</v>
      </c>
      <c r="I20" s="96" t="s">
        <v>169</v>
      </c>
      <c r="J20" s="96" t="s">
        <v>169</v>
      </c>
      <c r="K20" s="96" t="s">
        <v>169</v>
      </c>
      <c r="L20" s="96" t="s">
        <v>169</v>
      </c>
      <c r="M20" s="96" t="s">
        <v>169</v>
      </c>
      <c r="N20" s="96">
        <v>18.673999999999999</v>
      </c>
      <c r="O20" s="96">
        <v>18.579000000000001</v>
      </c>
      <c r="P20" s="96">
        <v>18.489999999999998</v>
      </c>
      <c r="Q20" s="96">
        <v>18.376999999999999</v>
      </c>
      <c r="R20" s="95" t="s">
        <v>169</v>
      </c>
    </row>
    <row r="21" spans="2:20" x14ac:dyDescent="0.3">
      <c r="B21" s="816">
        <v>2018</v>
      </c>
      <c r="C21" s="817"/>
      <c r="D21" s="96" t="s">
        <v>169</v>
      </c>
      <c r="E21" s="96" t="s">
        <v>169</v>
      </c>
      <c r="F21" s="96" t="s">
        <v>169</v>
      </c>
      <c r="G21" s="96" t="s">
        <v>169</v>
      </c>
      <c r="H21" s="96" t="s">
        <v>169</v>
      </c>
      <c r="I21" s="96" t="s">
        <v>169</v>
      </c>
      <c r="J21" s="96" t="s">
        <v>169</v>
      </c>
      <c r="K21" s="96" t="s">
        <v>169</v>
      </c>
      <c r="L21" s="96" t="s">
        <v>169</v>
      </c>
      <c r="M21" s="96" t="s">
        <v>169</v>
      </c>
      <c r="N21" s="96" t="s">
        <v>169</v>
      </c>
      <c r="O21" s="96">
        <v>20.122</v>
      </c>
      <c r="P21" s="96">
        <v>20.029</v>
      </c>
      <c r="Q21" s="96">
        <v>19.931999999999999</v>
      </c>
      <c r="R21" s="95" t="s">
        <v>169</v>
      </c>
    </row>
    <row r="22" spans="2:20" x14ac:dyDescent="0.3">
      <c r="B22" s="816">
        <v>2019</v>
      </c>
      <c r="C22" s="817"/>
      <c r="D22" s="96" t="s">
        <v>169</v>
      </c>
      <c r="E22" s="96" t="s">
        <v>169</v>
      </c>
      <c r="F22" s="96" t="s">
        <v>169</v>
      </c>
      <c r="G22" s="96" t="s">
        <v>169</v>
      </c>
      <c r="H22" s="96" t="s">
        <v>169</v>
      </c>
      <c r="I22" s="96" t="s">
        <v>169</v>
      </c>
      <c r="J22" s="96" t="s">
        <v>169</v>
      </c>
      <c r="K22" s="96" t="s">
        <v>169</v>
      </c>
      <c r="L22" s="96" t="s">
        <v>169</v>
      </c>
      <c r="M22" s="96" t="s">
        <v>169</v>
      </c>
      <c r="N22" s="96" t="s">
        <v>169</v>
      </c>
      <c r="O22" s="96" t="s">
        <v>169</v>
      </c>
      <c r="P22" s="96">
        <v>21.706</v>
      </c>
      <c r="Q22" s="96">
        <v>21.62</v>
      </c>
      <c r="R22" s="95" t="s">
        <v>169</v>
      </c>
    </row>
    <row r="23" spans="2:20" x14ac:dyDescent="0.3">
      <c r="B23" s="410"/>
      <c r="C23" s="411">
        <v>2020</v>
      </c>
      <c r="D23" s="96" t="s">
        <v>169</v>
      </c>
      <c r="E23" s="96" t="s">
        <v>169</v>
      </c>
      <c r="F23" s="96" t="s">
        <v>169</v>
      </c>
      <c r="G23" s="96" t="s">
        <v>169</v>
      </c>
      <c r="H23" s="96" t="s">
        <v>169</v>
      </c>
      <c r="I23" s="96" t="s">
        <v>169</v>
      </c>
      <c r="J23" s="96" t="s">
        <v>169</v>
      </c>
      <c r="K23" s="96" t="s">
        <v>169</v>
      </c>
      <c r="L23" s="96" t="s">
        <v>169</v>
      </c>
      <c r="M23" s="96" t="s">
        <v>169</v>
      </c>
      <c r="N23" s="96" t="s">
        <v>169</v>
      </c>
      <c r="O23" s="96" t="s">
        <v>169</v>
      </c>
      <c r="P23" s="96" t="s">
        <v>169</v>
      </c>
      <c r="Q23" s="96">
        <v>22.222000000000001</v>
      </c>
      <c r="R23" s="95" t="s">
        <v>169</v>
      </c>
    </row>
    <row r="24" spans="2:20" ht="13.5" thickBot="1" x14ac:dyDescent="0.35">
      <c r="B24" s="816">
        <v>2021</v>
      </c>
      <c r="C24" s="817"/>
      <c r="D24" s="96" t="s">
        <v>169</v>
      </c>
      <c r="E24" s="96" t="s">
        <v>169</v>
      </c>
      <c r="F24" s="96" t="s">
        <v>169</v>
      </c>
      <c r="G24" s="96" t="s">
        <v>169</v>
      </c>
      <c r="H24" s="96" t="s">
        <v>169</v>
      </c>
      <c r="I24" s="96" t="s">
        <v>169</v>
      </c>
      <c r="J24" s="96" t="s">
        <v>169</v>
      </c>
      <c r="K24" s="96" t="s">
        <v>169</v>
      </c>
      <c r="L24" s="96" t="s">
        <v>169</v>
      </c>
      <c r="M24" s="96" t="s">
        <v>169</v>
      </c>
      <c r="N24" s="96" t="s">
        <v>169</v>
      </c>
      <c r="O24" s="96" t="s">
        <v>169</v>
      </c>
      <c r="P24" s="96" t="s">
        <v>169</v>
      </c>
      <c r="Q24" s="96" t="s">
        <v>169</v>
      </c>
      <c r="R24" s="95">
        <v>22.745999999999999</v>
      </c>
    </row>
    <row r="25" spans="2:20" ht="26.25" customHeight="1" thickBot="1" x14ac:dyDescent="0.35">
      <c r="B25" s="818" t="s">
        <v>213</v>
      </c>
      <c r="C25" s="819"/>
      <c r="D25" s="97">
        <v>84.397999999999996</v>
      </c>
      <c r="E25" s="97">
        <v>97.253</v>
      </c>
      <c r="F25" s="97">
        <v>109.90900000000001</v>
      </c>
      <c r="G25" s="97">
        <v>123.15900000000001</v>
      </c>
      <c r="H25" s="97">
        <v>136.233</v>
      </c>
      <c r="I25" s="97">
        <v>150.15899999999999</v>
      </c>
      <c r="J25" s="97">
        <v>163.184</v>
      </c>
      <c r="K25" s="97">
        <v>174.12299999999999</v>
      </c>
      <c r="L25" s="97">
        <v>183.851</v>
      </c>
      <c r="M25" s="97">
        <v>204.37700000000001</v>
      </c>
      <c r="N25" s="97">
        <v>218.899</v>
      </c>
      <c r="O25" s="97">
        <v>234.79900000000001</v>
      </c>
      <c r="P25" s="97">
        <v>252.238</v>
      </c>
      <c r="Q25" s="97">
        <v>259.61099999999999</v>
      </c>
      <c r="R25" s="98" t="s">
        <v>169</v>
      </c>
    </row>
    <row r="26" spans="2:20" s="65" customFormat="1" ht="12.75" customHeight="1" x14ac:dyDescent="0.3">
      <c r="B26" s="820" t="s">
        <v>54</v>
      </c>
      <c r="C26" s="820"/>
      <c r="D26" s="820"/>
      <c r="E26" s="820"/>
      <c r="F26" s="820"/>
      <c r="G26" s="820"/>
      <c r="K26" s="87"/>
      <c r="L26" s="87"/>
      <c r="M26" s="87"/>
      <c r="N26" s="87"/>
      <c r="O26" s="87"/>
      <c r="P26" s="87"/>
      <c r="Q26" s="87"/>
      <c r="R26" s="87" t="s">
        <v>68</v>
      </c>
    </row>
    <row r="27" spans="2:20" x14ac:dyDescent="0.3">
      <c r="C27" s="88"/>
      <c r="D27" s="89"/>
      <c r="E27" s="89"/>
      <c r="F27" s="89"/>
      <c r="K27" s="90"/>
      <c r="L27" s="90"/>
      <c r="M27" s="90"/>
      <c r="N27" s="90"/>
      <c r="O27" s="90"/>
      <c r="P27" s="90"/>
      <c r="Q27" s="90"/>
      <c r="R27" s="90"/>
    </row>
    <row r="28" spans="2:20" ht="12.75" customHeight="1" x14ac:dyDescent="0.3">
      <c r="C28" s="91"/>
      <c r="D28" s="89"/>
      <c r="E28" s="89"/>
      <c r="F28" s="89"/>
      <c r="I28" s="90"/>
      <c r="L28" s="71"/>
    </row>
    <row r="29" spans="2:20" x14ac:dyDescent="0.3">
      <c r="B29" s="830" t="s">
        <v>280</v>
      </c>
      <c r="C29" s="830"/>
      <c r="D29" s="830"/>
      <c r="E29" s="830"/>
      <c r="F29" s="830"/>
      <c r="G29" s="830"/>
      <c r="H29" s="830"/>
      <c r="I29" s="830"/>
      <c r="J29" s="830"/>
      <c r="K29" s="830"/>
      <c r="L29" s="830"/>
      <c r="M29" s="830"/>
      <c r="N29" s="830"/>
      <c r="O29" s="830"/>
      <c r="P29" s="830"/>
      <c r="Q29" s="830"/>
      <c r="R29" s="830"/>
    </row>
    <row r="30" spans="2:20" ht="6" customHeight="1" thickBot="1" x14ac:dyDescent="0.35">
      <c r="C30" s="71"/>
      <c r="D30" s="72"/>
      <c r="E30" s="72"/>
      <c r="F30" s="73"/>
      <c r="G30" s="74"/>
      <c r="T30" s="75"/>
    </row>
    <row r="31" spans="2:20" ht="12.75" customHeight="1" x14ac:dyDescent="0.3">
      <c r="B31" s="822" t="s">
        <v>58</v>
      </c>
      <c r="C31" s="823"/>
      <c r="D31" s="826" t="s">
        <v>278</v>
      </c>
      <c r="E31" s="826"/>
      <c r="F31" s="826"/>
      <c r="G31" s="826"/>
      <c r="H31" s="826"/>
      <c r="I31" s="826"/>
      <c r="J31" s="826"/>
      <c r="K31" s="826"/>
      <c r="L31" s="826"/>
      <c r="M31" s="826"/>
      <c r="N31" s="826"/>
      <c r="O31" s="826"/>
      <c r="P31" s="826"/>
      <c r="Q31" s="826"/>
      <c r="R31" s="827"/>
    </row>
    <row r="32" spans="2:20" s="13" customFormat="1" ht="17.25" customHeight="1" x14ac:dyDescent="0.35">
      <c r="B32" s="824"/>
      <c r="C32" s="825"/>
      <c r="D32" s="516" t="s">
        <v>59</v>
      </c>
      <c r="E32" s="516" t="s">
        <v>60</v>
      </c>
      <c r="F32" s="516" t="s">
        <v>61</v>
      </c>
      <c r="G32" s="516" t="s">
        <v>62</v>
      </c>
      <c r="H32" s="516" t="s">
        <v>63</v>
      </c>
      <c r="I32" s="516" t="s">
        <v>64</v>
      </c>
      <c r="J32" s="516" t="s">
        <v>65</v>
      </c>
      <c r="K32" s="516" t="s">
        <v>2</v>
      </c>
      <c r="L32" s="516" t="s">
        <v>3</v>
      </c>
      <c r="M32" s="516" t="s">
        <v>4</v>
      </c>
      <c r="N32" s="516" t="s">
        <v>5</v>
      </c>
      <c r="O32" s="516" t="s">
        <v>6</v>
      </c>
      <c r="P32" s="516" t="s">
        <v>7</v>
      </c>
      <c r="Q32" s="516" t="s">
        <v>8</v>
      </c>
      <c r="R32" s="517" t="s">
        <v>164</v>
      </c>
    </row>
    <row r="33" spans="2:18" x14ac:dyDescent="0.3">
      <c r="B33" s="828" t="s">
        <v>66</v>
      </c>
      <c r="C33" s="829"/>
      <c r="D33" s="92"/>
      <c r="E33" s="76"/>
      <c r="F33" s="76"/>
      <c r="G33" s="77"/>
      <c r="H33" s="77"/>
      <c r="I33" s="77"/>
      <c r="J33" s="77"/>
      <c r="K33" s="78"/>
      <c r="L33" s="79"/>
      <c r="M33" s="80"/>
      <c r="N33" s="81"/>
      <c r="O33" s="81"/>
      <c r="P33" s="81"/>
      <c r="Q33" s="81"/>
      <c r="R33" s="93"/>
    </row>
    <row r="34" spans="2:18" x14ac:dyDescent="0.3">
      <c r="B34" s="816">
        <v>2007</v>
      </c>
      <c r="C34" s="817"/>
      <c r="D34" s="94">
        <v>143.121937</v>
      </c>
      <c r="E34" s="94">
        <v>150.356549</v>
      </c>
      <c r="F34" s="94">
        <v>155.04257200000001</v>
      </c>
      <c r="G34" s="94">
        <v>153.87187700000001</v>
      </c>
      <c r="H34" s="94">
        <v>150.13045</v>
      </c>
      <c r="I34" s="94">
        <v>145.511942</v>
      </c>
      <c r="J34" s="94">
        <v>140.00834499999999</v>
      </c>
      <c r="K34" s="94">
        <v>133.96335500000001</v>
      </c>
      <c r="L34" s="94">
        <v>127.819489</v>
      </c>
      <c r="M34" s="94">
        <v>121.402584</v>
      </c>
      <c r="N34" s="94">
        <v>115.014241</v>
      </c>
      <c r="O34" s="94">
        <v>109.73615700000001</v>
      </c>
      <c r="P34" s="94">
        <v>105.330488</v>
      </c>
      <c r="Q34" s="94">
        <v>101.628005</v>
      </c>
      <c r="R34" s="95" t="s">
        <v>169</v>
      </c>
    </row>
    <row r="35" spans="2:18" x14ac:dyDescent="0.3">
      <c r="B35" s="816">
        <v>2008</v>
      </c>
      <c r="C35" s="817"/>
      <c r="D35" s="94" t="s">
        <v>169</v>
      </c>
      <c r="E35" s="94">
        <v>149.71507099999999</v>
      </c>
      <c r="F35" s="94">
        <v>155.506348</v>
      </c>
      <c r="G35" s="94">
        <v>156.52779699999999</v>
      </c>
      <c r="H35" s="94">
        <v>155.75345799999999</v>
      </c>
      <c r="I35" s="94">
        <v>153.547157</v>
      </c>
      <c r="J35" s="94">
        <v>149.55755300000001</v>
      </c>
      <c r="K35" s="94">
        <v>144.52860200000001</v>
      </c>
      <c r="L35" s="94">
        <v>138.81738999999999</v>
      </c>
      <c r="M35" s="94">
        <v>132.553436</v>
      </c>
      <c r="N35" s="94">
        <v>125.98151900000001</v>
      </c>
      <c r="O35" s="94">
        <v>120.033052</v>
      </c>
      <c r="P35" s="94">
        <v>115.26907</v>
      </c>
      <c r="Q35" s="94">
        <v>111.119106</v>
      </c>
      <c r="R35" s="95" t="s">
        <v>169</v>
      </c>
    </row>
    <row r="36" spans="2:18" x14ac:dyDescent="0.3">
      <c r="B36" s="816">
        <v>2009</v>
      </c>
      <c r="C36" s="817"/>
      <c r="D36" s="94" t="s">
        <v>169</v>
      </c>
      <c r="E36" s="94" t="s">
        <v>169</v>
      </c>
      <c r="F36" s="94">
        <v>162.99903</v>
      </c>
      <c r="G36" s="94">
        <v>165.97045700000001</v>
      </c>
      <c r="H36" s="94">
        <v>167.49041600000001</v>
      </c>
      <c r="I36" s="94">
        <v>167.805205</v>
      </c>
      <c r="J36" s="94">
        <v>166.04578699999999</v>
      </c>
      <c r="K36" s="94">
        <v>162.75909300000001</v>
      </c>
      <c r="L36" s="94">
        <v>158.03439599999999</v>
      </c>
      <c r="M36" s="94">
        <v>151.98347899999999</v>
      </c>
      <c r="N36" s="94">
        <v>145.51708199999999</v>
      </c>
      <c r="O36" s="94">
        <v>139.75616099999999</v>
      </c>
      <c r="P36" s="94">
        <v>134.67314300000001</v>
      </c>
      <c r="Q36" s="94">
        <v>130.09024099999999</v>
      </c>
      <c r="R36" s="95" t="s">
        <v>169</v>
      </c>
    </row>
    <row r="37" spans="2:18" x14ac:dyDescent="0.3">
      <c r="B37" s="816">
        <v>2010</v>
      </c>
      <c r="C37" s="817"/>
      <c r="D37" s="94" t="s">
        <v>169</v>
      </c>
      <c r="E37" s="94" t="s">
        <v>169</v>
      </c>
      <c r="F37" s="94" t="s">
        <v>169</v>
      </c>
      <c r="G37" s="94">
        <v>189.149913</v>
      </c>
      <c r="H37" s="94">
        <v>193.120834</v>
      </c>
      <c r="I37" s="94">
        <v>196.19200900000001</v>
      </c>
      <c r="J37" s="94">
        <v>197.40623299999999</v>
      </c>
      <c r="K37" s="94">
        <v>196.706017</v>
      </c>
      <c r="L37" s="94">
        <v>193.90610000000001</v>
      </c>
      <c r="M37" s="94">
        <v>189.037386</v>
      </c>
      <c r="N37" s="94">
        <v>182.93171100000001</v>
      </c>
      <c r="O37" s="94">
        <v>177.02016699999999</v>
      </c>
      <c r="P37" s="94">
        <v>171.771545</v>
      </c>
      <c r="Q37" s="94">
        <v>166.766965</v>
      </c>
      <c r="R37" s="95" t="s">
        <v>169</v>
      </c>
    </row>
    <row r="38" spans="2:18" x14ac:dyDescent="0.3">
      <c r="B38" s="816">
        <v>2011</v>
      </c>
      <c r="C38" s="817"/>
      <c r="D38" s="94" t="s">
        <v>169</v>
      </c>
      <c r="E38" s="94" t="s">
        <v>169</v>
      </c>
      <c r="F38" s="94" t="s">
        <v>169</v>
      </c>
      <c r="G38" s="94" t="s">
        <v>169</v>
      </c>
      <c r="H38" s="94">
        <v>203.36487399999999</v>
      </c>
      <c r="I38" s="94">
        <v>208.78090499999999</v>
      </c>
      <c r="J38" s="94">
        <v>212.61729700000001</v>
      </c>
      <c r="K38" s="94">
        <v>215.14476999999999</v>
      </c>
      <c r="L38" s="94">
        <v>215.100516</v>
      </c>
      <c r="M38" s="94">
        <v>211.91560899999999</v>
      </c>
      <c r="N38" s="94">
        <v>206.633093</v>
      </c>
      <c r="O38" s="94">
        <v>201.36238700000001</v>
      </c>
      <c r="P38" s="94">
        <v>196.61717400000001</v>
      </c>
      <c r="Q38" s="94">
        <v>191.38535100000001</v>
      </c>
      <c r="R38" s="95" t="s">
        <v>169</v>
      </c>
    </row>
    <row r="39" spans="2:18" x14ac:dyDescent="0.3">
      <c r="B39" s="816">
        <v>2012</v>
      </c>
      <c r="C39" s="817"/>
      <c r="D39" s="94" t="s">
        <v>169</v>
      </c>
      <c r="E39" s="94" t="s">
        <v>169</v>
      </c>
      <c r="F39" s="94" t="s">
        <v>169</v>
      </c>
      <c r="G39" s="94" t="s">
        <v>169</v>
      </c>
      <c r="H39" s="94" t="s">
        <v>169</v>
      </c>
      <c r="I39" s="94">
        <v>222.08366899999999</v>
      </c>
      <c r="J39" s="94">
        <v>221.80317700000001</v>
      </c>
      <c r="K39" s="94">
        <v>224.089944</v>
      </c>
      <c r="L39" s="94">
        <v>225.488249</v>
      </c>
      <c r="M39" s="94">
        <v>223.711263</v>
      </c>
      <c r="N39" s="94">
        <v>219.194986</v>
      </c>
      <c r="O39" s="94">
        <v>214.480873</v>
      </c>
      <c r="P39" s="94">
        <v>209.74692099999999</v>
      </c>
      <c r="Q39" s="94">
        <v>204.68751700000001</v>
      </c>
      <c r="R39" s="95" t="s">
        <v>169</v>
      </c>
    </row>
    <row r="40" spans="2:18" x14ac:dyDescent="0.3">
      <c r="B40" s="816">
        <v>2013</v>
      </c>
      <c r="C40" s="817"/>
      <c r="D40" s="94" t="s">
        <v>169</v>
      </c>
      <c r="E40" s="94" t="s">
        <v>169</v>
      </c>
      <c r="F40" s="94" t="s">
        <v>169</v>
      </c>
      <c r="G40" s="94" t="s">
        <v>169</v>
      </c>
      <c r="H40" s="94" t="s">
        <v>169</v>
      </c>
      <c r="I40" s="94" t="s">
        <v>169</v>
      </c>
      <c r="J40" s="94">
        <v>236.99729099999999</v>
      </c>
      <c r="K40" s="94">
        <v>237.394846</v>
      </c>
      <c r="L40" s="94">
        <v>239.020487</v>
      </c>
      <c r="M40" s="94">
        <v>238.33480700000001</v>
      </c>
      <c r="N40" s="94">
        <v>234.77742699999999</v>
      </c>
      <c r="O40" s="94">
        <v>230.791628</v>
      </c>
      <c r="P40" s="94">
        <v>226.67750799999999</v>
      </c>
      <c r="Q40" s="94">
        <v>221.71876</v>
      </c>
      <c r="R40" s="95" t="s">
        <v>169</v>
      </c>
    </row>
    <row r="41" spans="2:18" x14ac:dyDescent="0.3">
      <c r="B41" s="816">
        <v>2014</v>
      </c>
      <c r="C41" s="817"/>
      <c r="D41" s="94" t="s">
        <v>169</v>
      </c>
      <c r="E41" s="94" t="s">
        <v>169</v>
      </c>
      <c r="F41" s="94" t="s">
        <v>169</v>
      </c>
      <c r="G41" s="94" t="s">
        <v>169</v>
      </c>
      <c r="H41" s="94" t="s">
        <v>169</v>
      </c>
      <c r="I41" s="94" t="s">
        <v>169</v>
      </c>
      <c r="J41" s="94" t="s">
        <v>169</v>
      </c>
      <c r="K41" s="94">
        <v>248.18254899999999</v>
      </c>
      <c r="L41" s="94">
        <v>249.508971</v>
      </c>
      <c r="M41" s="94">
        <v>249.63094699999999</v>
      </c>
      <c r="N41" s="94">
        <v>247.847678</v>
      </c>
      <c r="O41" s="94">
        <v>245.536655</v>
      </c>
      <c r="P41" s="94">
        <v>243.07308399999999</v>
      </c>
      <c r="Q41" s="94">
        <v>239.40284199999999</v>
      </c>
      <c r="R41" s="95" t="s">
        <v>169</v>
      </c>
    </row>
    <row r="42" spans="2:18" x14ac:dyDescent="0.3">
      <c r="B42" s="816">
        <v>2015</v>
      </c>
      <c r="C42" s="817"/>
      <c r="D42" s="94" t="s">
        <v>169</v>
      </c>
      <c r="E42" s="94" t="s">
        <v>169</v>
      </c>
      <c r="F42" s="94" t="s">
        <v>169</v>
      </c>
      <c r="G42" s="94" t="s">
        <v>169</v>
      </c>
      <c r="H42" s="94" t="s">
        <v>169</v>
      </c>
      <c r="I42" s="94" t="s">
        <v>169</v>
      </c>
      <c r="J42" s="94" t="s">
        <v>169</v>
      </c>
      <c r="K42" s="94" t="s">
        <v>169</v>
      </c>
      <c r="L42" s="94">
        <v>254.25595100000001</v>
      </c>
      <c r="M42" s="94">
        <v>252.384109</v>
      </c>
      <c r="N42" s="94">
        <v>251.718537</v>
      </c>
      <c r="O42" s="94">
        <v>251.28073800000001</v>
      </c>
      <c r="P42" s="94">
        <v>250.47151500000001</v>
      </c>
      <c r="Q42" s="94">
        <v>248.05317500000001</v>
      </c>
      <c r="R42" s="95" t="s">
        <v>169</v>
      </c>
    </row>
    <row r="43" spans="2:18" x14ac:dyDescent="0.3">
      <c r="B43" s="816">
        <v>2016</v>
      </c>
      <c r="C43" s="817"/>
      <c r="D43" s="94" t="s">
        <v>169</v>
      </c>
      <c r="E43" s="94" t="s">
        <v>169</v>
      </c>
      <c r="F43" s="94" t="s">
        <v>169</v>
      </c>
      <c r="G43" s="94" t="s">
        <v>169</v>
      </c>
      <c r="H43" s="94" t="s">
        <v>169</v>
      </c>
      <c r="I43" s="94" t="s">
        <v>169</v>
      </c>
      <c r="J43" s="94" t="s">
        <v>169</v>
      </c>
      <c r="K43" s="94" t="s">
        <v>169</v>
      </c>
      <c r="L43" s="94" t="s">
        <v>169</v>
      </c>
      <c r="M43" s="94">
        <v>388.94094799999999</v>
      </c>
      <c r="N43" s="94">
        <v>402.326055</v>
      </c>
      <c r="O43" s="94">
        <v>421.49272400000001</v>
      </c>
      <c r="P43" s="94">
        <v>443.54734500000001</v>
      </c>
      <c r="Q43" s="94">
        <v>460.56855100000001</v>
      </c>
      <c r="R43" s="95" t="s">
        <v>169</v>
      </c>
    </row>
    <row r="44" spans="2:18" x14ac:dyDescent="0.3">
      <c r="B44" s="816">
        <v>2017</v>
      </c>
      <c r="C44" s="817"/>
      <c r="D44" s="96" t="s">
        <v>169</v>
      </c>
      <c r="E44" s="96" t="s">
        <v>169</v>
      </c>
      <c r="F44" s="96" t="s">
        <v>169</v>
      </c>
      <c r="G44" s="96" t="s">
        <v>169</v>
      </c>
      <c r="H44" s="96" t="s">
        <v>169</v>
      </c>
      <c r="I44" s="96" t="s">
        <v>169</v>
      </c>
      <c r="J44" s="96" t="s">
        <v>169</v>
      </c>
      <c r="K44" s="96" t="s">
        <v>169</v>
      </c>
      <c r="L44" s="96" t="s">
        <v>169</v>
      </c>
      <c r="M44" s="96" t="s">
        <v>169</v>
      </c>
      <c r="N44" s="96">
        <v>356.16259600000001</v>
      </c>
      <c r="O44" s="96">
        <v>367.813782</v>
      </c>
      <c r="P44" s="96">
        <v>389.232347</v>
      </c>
      <c r="Q44" s="96">
        <v>407.69298099999997</v>
      </c>
      <c r="R44" s="95" t="s">
        <v>169</v>
      </c>
    </row>
    <row r="45" spans="2:18" x14ac:dyDescent="0.3">
      <c r="B45" s="816">
        <v>2018</v>
      </c>
      <c r="C45" s="817"/>
      <c r="D45" s="96" t="s">
        <v>169</v>
      </c>
      <c r="E45" s="96" t="s">
        <v>169</v>
      </c>
      <c r="F45" s="96" t="s">
        <v>169</v>
      </c>
      <c r="G45" s="96" t="s">
        <v>169</v>
      </c>
      <c r="H45" s="96" t="s">
        <v>169</v>
      </c>
      <c r="I45" s="96" t="s">
        <v>169</v>
      </c>
      <c r="J45" s="96" t="s">
        <v>169</v>
      </c>
      <c r="K45" s="96" t="s">
        <v>169</v>
      </c>
      <c r="L45" s="96" t="s">
        <v>169</v>
      </c>
      <c r="M45" s="96" t="s">
        <v>169</v>
      </c>
      <c r="N45" s="96" t="s">
        <v>169</v>
      </c>
      <c r="O45" s="96">
        <v>429.905506</v>
      </c>
      <c r="P45" s="96">
        <v>462.63597600000003</v>
      </c>
      <c r="Q45" s="96">
        <v>489.57124199999998</v>
      </c>
      <c r="R45" s="95" t="s">
        <v>169</v>
      </c>
    </row>
    <row r="46" spans="2:18" x14ac:dyDescent="0.3">
      <c r="B46" s="816">
        <v>2019</v>
      </c>
      <c r="C46" s="817"/>
      <c r="D46" s="96" t="s">
        <v>169</v>
      </c>
      <c r="E46" s="96" t="s">
        <v>169</v>
      </c>
      <c r="F46" s="96" t="s">
        <v>169</v>
      </c>
      <c r="G46" s="96" t="s">
        <v>169</v>
      </c>
      <c r="H46" s="96" t="s">
        <v>169</v>
      </c>
      <c r="I46" s="96" t="s">
        <v>169</v>
      </c>
      <c r="J46" s="96" t="s">
        <v>169</v>
      </c>
      <c r="K46" s="96" t="s">
        <v>169</v>
      </c>
      <c r="L46" s="96" t="s">
        <v>169</v>
      </c>
      <c r="M46" s="96" t="s">
        <v>169</v>
      </c>
      <c r="N46" s="96" t="s">
        <v>169</v>
      </c>
      <c r="O46" s="96" t="s">
        <v>169</v>
      </c>
      <c r="P46" s="96">
        <v>493.10841199999999</v>
      </c>
      <c r="Q46" s="96">
        <v>535.80514500000004</v>
      </c>
      <c r="R46" s="95" t="s">
        <v>169</v>
      </c>
    </row>
    <row r="47" spans="2:18" x14ac:dyDescent="0.3">
      <c r="B47" s="410"/>
      <c r="C47" s="411">
        <v>2020</v>
      </c>
      <c r="D47" s="96" t="s">
        <v>169</v>
      </c>
      <c r="E47" s="96" t="s">
        <v>169</v>
      </c>
      <c r="F47" s="96" t="s">
        <v>169</v>
      </c>
      <c r="G47" s="96" t="s">
        <v>169</v>
      </c>
      <c r="H47" s="96" t="s">
        <v>169</v>
      </c>
      <c r="I47" s="96" t="s">
        <v>169</v>
      </c>
      <c r="J47" s="96" t="s">
        <v>169</v>
      </c>
      <c r="K47" s="96" t="s">
        <v>169</v>
      </c>
      <c r="L47" s="96" t="s">
        <v>169</v>
      </c>
      <c r="M47" s="96" t="s">
        <v>169</v>
      </c>
      <c r="N47" s="96" t="s">
        <v>169</v>
      </c>
      <c r="O47" s="96" t="s">
        <v>169</v>
      </c>
      <c r="P47" s="96" t="s">
        <v>169</v>
      </c>
      <c r="Q47" s="96">
        <v>550.59490200000005</v>
      </c>
      <c r="R47" s="95" t="s">
        <v>169</v>
      </c>
    </row>
    <row r="48" spans="2:18" ht="13.5" thickBot="1" x14ac:dyDescent="0.35">
      <c r="B48" s="816">
        <v>2021</v>
      </c>
      <c r="C48" s="817"/>
      <c r="D48" s="96" t="s">
        <v>169</v>
      </c>
      <c r="E48" s="96" t="s">
        <v>169</v>
      </c>
      <c r="F48" s="96" t="s">
        <v>169</v>
      </c>
      <c r="G48" s="96" t="s">
        <v>169</v>
      </c>
      <c r="H48" s="96" t="s">
        <v>169</v>
      </c>
      <c r="I48" s="96" t="s">
        <v>169</v>
      </c>
      <c r="J48" s="96" t="s">
        <v>169</v>
      </c>
      <c r="K48" s="96" t="s">
        <v>169</v>
      </c>
      <c r="L48" s="96" t="s">
        <v>169</v>
      </c>
      <c r="M48" s="96" t="s">
        <v>169</v>
      </c>
      <c r="N48" s="96" t="s">
        <v>169</v>
      </c>
      <c r="O48" s="96" t="s">
        <v>169</v>
      </c>
      <c r="P48" s="96" t="s">
        <v>169</v>
      </c>
      <c r="Q48" s="96" t="s">
        <v>169</v>
      </c>
      <c r="R48" s="95">
        <v>627.80067199999996</v>
      </c>
    </row>
    <row r="49" spans="2:19" ht="27.75" customHeight="1" thickBot="1" x14ac:dyDescent="0.35">
      <c r="B49" s="818" t="s">
        <v>213</v>
      </c>
      <c r="C49" s="819"/>
      <c r="D49" s="97">
        <v>787.79099699999995</v>
      </c>
      <c r="E49" s="97">
        <v>952.01222299999995</v>
      </c>
      <c r="F49" s="97">
        <v>1122.1095539999999</v>
      </c>
      <c r="G49" s="97">
        <v>1287.9544920000001</v>
      </c>
      <c r="H49" s="97">
        <v>1461.5775430000001</v>
      </c>
      <c r="I49" s="97">
        <v>1656.4015939999999</v>
      </c>
      <c r="J49" s="97">
        <v>1859.268192</v>
      </c>
      <c r="K49" s="97">
        <v>2070.8913069999999</v>
      </c>
      <c r="L49" s="97">
        <v>2285.967643</v>
      </c>
      <c r="M49" s="97">
        <v>2620.561005</v>
      </c>
      <c r="N49" s="97">
        <v>2926.751166</v>
      </c>
      <c r="O49" s="97">
        <v>3330.4381640000001</v>
      </c>
      <c r="P49" s="97">
        <v>3851.0219299999999</v>
      </c>
      <c r="Q49" s="97">
        <v>4457.9030080000002</v>
      </c>
      <c r="R49" s="98" t="s">
        <v>169</v>
      </c>
    </row>
    <row r="50" spans="2:19" s="65" customFormat="1" ht="12" x14ac:dyDescent="0.3">
      <c r="B50" s="820" t="s">
        <v>54</v>
      </c>
      <c r="C50" s="820"/>
      <c r="D50" s="820"/>
      <c r="E50" s="820"/>
      <c r="F50" s="820"/>
      <c r="G50" s="820"/>
      <c r="L50" s="87"/>
      <c r="M50" s="87"/>
      <c r="N50" s="87"/>
      <c r="O50" s="87"/>
      <c r="P50" s="87"/>
      <c r="Q50" s="87"/>
      <c r="R50" s="87" t="s">
        <v>68</v>
      </c>
    </row>
    <row r="51" spans="2:19" s="65" customFormat="1" ht="12" x14ac:dyDescent="0.3">
      <c r="C51" s="99"/>
      <c r="D51" s="100"/>
      <c r="E51" s="100"/>
      <c r="F51" s="100"/>
      <c r="L51" s="87"/>
      <c r="M51" s="87"/>
      <c r="N51" s="87"/>
      <c r="O51" s="87"/>
      <c r="P51" s="87"/>
      <c r="Q51" s="87"/>
      <c r="R51" s="87"/>
    </row>
    <row r="52" spans="2:19" x14ac:dyDescent="0.3">
      <c r="C52" s="88"/>
      <c r="D52" s="89"/>
      <c r="E52" s="89"/>
      <c r="F52" s="89"/>
      <c r="H52" s="90"/>
    </row>
    <row r="53" spans="2:19" ht="12.75" customHeight="1" x14ac:dyDescent="0.3">
      <c r="B53" s="821" t="s">
        <v>144</v>
      </c>
      <c r="C53" s="821"/>
      <c r="D53" s="821"/>
      <c r="E53" s="821"/>
      <c r="F53" s="821"/>
      <c r="G53" s="821"/>
      <c r="H53" s="821"/>
      <c r="I53" s="821"/>
      <c r="J53" s="821"/>
      <c r="K53" s="821"/>
      <c r="L53" s="821"/>
      <c r="M53" s="821"/>
      <c r="N53" s="821"/>
      <c r="O53" s="821"/>
      <c r="P53" s="821"/>
      <c r="Q53" s="821"/>
      <c r="R53" s="821"/>
    </row>
    <row r="54" spans="2:19" ht="6" customHeight="1" thickBot="1" x14ac:dyDescent="0.35">
      <c r="C54" s="71"/>
      <c r="D54" s="72"/>
      <c r="E54" s="72"/>
      <c r="F54" s="73"/>
      <c r="G54" s="74"/>
    </row>
    <row r="55" spans="2:19" ht="15.75" customHeight="1" x14ac:dyDescent="0.3">
      <c r="B55" s="822" t="s">
        <v>58</v>
      </c>
      <c r="C55" s="823"/>
      <c r="D55" s="826" t="s">
        <v>215</v>
      </c>
      <c r="E55" s="826"/>
      <c r="F55" s="826"/>
      <c r="G55" s="826"/>
      <c r="H55" s="826"/>
      <c r="I55" s="826"/>
      <c r="J55" s="826"/>
      <c r="K55" s="826"/>
      <c r="L55" s="826"/>
      <c r="M55" s="826"/>
      <c r="N55" s="826"/>
      <c r="O55" s="826"/>
      <c r="P55" s="826"/>
      <c r="Q55" s="826"/>
      <c r="R55" s="827"/>
    </row>
    <row r="56" spans="2:19" s="13" customFormat="1" ht="17.25" customHeight="1" x14ac:dyDescent="0.35">
      <c r="B56" s="824"/>
      <c r="C56" s="825"/>
      <c r="D56" s="516" t="s">
        <v>59</v>
      </c>
      <c r="E56" s="516" t="s">
        <v>60</v>
      </c>
      <c r="F56" s="516" t="s">
        <v>61</v>
      </c>
      <c r="G56" s="516" t="s">
        <v>62</v>
      </c>
      <c r="H56" s="516" t="s">
        <v>63</v>
      </c>
      <c r="I56" s="516" t="s">
        <v>64</v>
      </c>
      <c r="J56" s="516" t="s">
        <v>65</v>
      </c>
      <c r="K56" s="516" t="s">
        <v>2</v>
      </c>
      <c r="L56" s="516" t="s">
        <v>3</v>
      </c>
      <c r="M56" s="516" t="s">
        <v>4</v>
      </c>
      <c r="N56" s="516" t="s">
        <v>5</v>
      </c>
      <c r="O56" s="516" t="s">
        <v>6</v>
      </c>
      <c r="P56" s="516" t="s">
        <v>7</v>
      </c>
      <c r="Q56" s="516" t="s">
        <v>8</v>
      </c>
      <c r="R56" s="517" t="s">
        <v>164</v>
      </c>
    </row>
    <row r="57" spans="2:19" ht="12.75" customHeight="1" x14ac:dyDescent="0.3">
      <c r="B57" s="828" t="s">
        <v>66</v>
      </c>
      <c r="C57" s="829"/>
      <c r="D57" s="92"/>
      <c r="E57" s="101"/>
      <c r="F57" s="101"/>
      <c r="G57" s="77"/>
      <c r="H57" s="77"/>
      <c r="I57" s="77"/>
      <c r="J57" s="77"/>
      <c r="K57" s="80"/>
      <c r="L57" s="80"/>
      <c r="M57" s="80"/>
      <c r="N57" s="80"/>
      <c r="O57" s="80"/>
      <c r="P57" s="80"/>
      <c r="Q57" s="80"/>
      <c r="R57" s="93"/>
    </row>
    <row r="58" spans="2:19" ht="12.75" customHeight="1" x14ac:dyDescent="0.3">
      <c r="B58" s="816">
        <v>2007</v>
      </c>
      <c r="C58" s="817"/>
      <c r="D58" s="82">
        <v>9900</v>
      </c>
      <c r="E58" s="82">
        <v>10510</v>
      </c>
      <c r="F58" s="82">
        <v>10930</v>
      </c>
      <c r="G58" s="82">
        <v>10930</v>
      </c>
      <c r="H58" s="82">
        <v>10830</v>
      </c>
      <c r="I58" s="82">
        <v>10670</v>
      </c>
      <c r="J58" s="82">
        <v>10450</v>
      </c>
      <c r="K58" s="82">
        <v>10280</v>
      </c>
      <c r="L58" s="82">
        <v>10080</v>
      </c>
      <c r="M58" s="82">
        <v>9880</v>
      </c>
      <c r="N58" s="82">
        <v>9660</v>
      </c>
      <c r="O58" s="82">
        <v>9560</v>
      </c>
      <c r="P58" s="82">
        <v>9520</v>
      </c>
      <c r="Q58" s="82">
        <v>10420</v>
      </c>
      <c r="R58" s="95" t="s">
        <v>169</v>
      </c>
    </row>
    <row r="59" spans="2:19" ht="12.75" customHeight="1" x14ac:dyDescent="0.3">
      <c r="B59" s="816">
        <v>2008</v>
      </c>
      <c r="C59" s="817"/>
      <c r="D59" s="94" t="s">
        <v>169</v>
      </c>
      <c r="E59" s="82">
        <v>10580</v>
      </c>
      <c r="F59" s="82">
        <v>11170</v>
      </c>
      <c r="G59" s="82">
        <v>11350</v>
      </c>
      <c r="H59" s="82">
        <v>11420</v>
      </c>
      <c r="I59" s="82">
        <v>11390</v>
      </c>
      <c r="J59" s="82">
        <v>11240</v>
      </c>
      <c r="K59" s="82">
        <v>11070</v>
      </c>
      <c r="L59" s="82">
        <v>10900</v>
      </c>
      <c r="M59" s="82">
        <v>10680</v>
      </c>
      <c r="N59" s="82">
        <v>10440</v>
      </c>
      <c r="O59" s="82">
        <v>10270</v>
      </c>
      <c r="P59" s="82">
        <v>10170</v>
      </c>
      <c r="Q59" s="82">
        <v>10970</v>
      </c>
      <c r="R59" s="95" t="s">
        <v>169</v>
      </c>
    </row>
    <row r="60" spans="2:19" ht="12.75" customHeight="1" x14ac:dyDescent="0.3">
      <c r="B60" s="816">
        <v>2009</v>
      </c>
      <c r="C60" s="817"/>
      <c r="D60" s="94" t="s">
        <v>169</v>
      </c>
      <c r="E60" s="94" t="s">
        <v>169</v>
      </c>
      <c r="F60" s="82">
        <v>11250</v>
      </c>
      <c r="G60" s="82">
        <v>11550</v>
      </c>
      <c r="H60" s="82">
        <v>11750</v>
      </c>
      <c r="I60" s="82">
        <v>11860</v>
      </c>
      <c r="J60" s="82">
        <v>11840</v>
      </c>
      <c r="K60" s="82">
        <v>11750</v>
      </c>
      <c r="L60" s="82">
        <v>11620</v>
      </c>
      <c r="M60" s="82">
        <v>11410</v>
      </c>
      <c r="N60" s="82">
        <v>11140</v>
      </c>
      <c r="O60" s="82">
        <v>11010</v>
      </c>
      <c r="P60" s="82">
        <v>10920</v>
      </c>
      <c r="Q60" s="82">
        <v>11570</v>
      </c>
      <c r="R60" s="95" t="s">
        <v>169</v>
      </c>
    </row>
    <row r="61" spans="2:19" ht="12.75" customHeight="1" x14ac:dyDescent="0.3">
      <c r="B61" s="816">
        <v>2010</v>
      </c>
      <c r="C61" s="817"/>
      <c r="D61" s="94" t="s">
        <v>169</v>
      </c>
      <c r="E61" s="94" t="s">
        <v>169</v>
      </c>
      <c r="F61" s="82" t="s">
        <v>169</v>
      </c>
      <c r="G61" s="82">
        <v>12540</v>
      </c>
      <c r="H61" s="82">
        <v>12930</v>
      </c>
      <c r="I61" s="82">
        <v>13220</v>
      </c>
      <c r="J61" s="82">
        <v>13400</v>
      </c>
      <c r="K61" s="82">
        <v>13470</v>
      </c>
      <c r="L61" s="82">
        <v>13430</v>
      </c>
      <c r="M61" s="82">
        <v>13270</v>
      </c>
      <c r="N61" s="82">
        <v>13090</v>
      </c>
      <c r="O61" s="82">
        <v>12910</v>
      </c>
      <c r="P61" s="82">
        <v>12790</v>
      </c>
      <c r="Q61" s="82">
        <v>13130</v>
      </c>
      <c r="R61" s="95" t="s">
        <v>169</v>
      </c>
      <c r="S61" s="102"/>
    </row>
    <row r="62" spans="2:19" ht="12.75" customHeight="1" x14ac:dyDescent="0.3">
      <c r="B62" s="816">
        <v>2011</v>
      </c>
      <c r="C62" s="817"/>
      <c r="D62" s="94" t="s">
        <v>169</v>
      </c>
      <c r="E62" s="94" t="s">
        <v>169</v>
      </c>
      <c r="F62" s="82" t="s">
        <v>169</v>
      </c>
      <c r="G62" s="82" t="s">
        <v>169</v>
      </c>
      <c r="H62" s="82">
        <v>13080</v>
      </c>
      <c r="I62" s="82">
        <v>13560</v>
      </c>
      <c r="J62" s="82">
        <v>13880</v>
      </c>
      <c r="K62" s="82">
        <v>14140</v>
      </c>
      <c r="L62" s="82">
        <v>14270</v>
      </c>
      <c r="M62" s="82">
        <v>14170</v>
      </c>
      <c r="N62" s="82">
        <v>14020</v>
      </c>
      <c r="O62" s="82">
        <v>13880</v>
      </c>
      <c r="P62" s="82">
        <v>13800</v>
      </c>
      <c r="Q62" s="82">
        <v>14090</v>
      </c>
      <c r="R62" s="95" t="s">
        <v>169</v>
      </c>
    </row>
    <row r="63" spans="2:19" ht="12.75" customHeight="1" x14ac:dyDescent="0.3">
      <c r="B63" s="816">
        <v>2012</v>
      </c>
      <c r="C63" s="817"/>
      <c r="D63" s="94" t="s">
        <v>169</v>
      </c>
      <c r="E63" s="94" t="s">
        <v>169</v>
      </c>
      <c r="F63" s="94" t="s">
        <v>169</v>
      </c>
      <c r="G63" s="94" t="s">
        <v>169</v>
      </c>
      <c r="H63" s="94" t="s">
        <v>169</v>
      </c>
      <c r="I63" s="82">
        <v>13500</v>
      </c>
      <c r="J63" s="82">
        <v>13590</v>
      </c>
      <c r="K63" s="82">
        <v>13820</v>
      </c>
      <c r="L63" s="82">
        <v>14000</v>
      </c>
      <c r="M63" s="82">
        <v>14010</v>
      </c>
      <c r="N63" s="82">
        <v>13880</v>
      </c>
      <c r="O63" s="82">
        <v>13760</v>
      </c>
      <c r="P63" s="82">
        <v>13680</v>
      </c>
      <c r="Q63" s="82">
        <v>13920</v>
      </c>
      <c r="R63" s="95" t="s">
        <v>169</v>
      </c>
    </row>
    <row r="64" spans="2:19" ht="12.75" customHeight="1" x14ac:dyDescent="0.3">
      <c r="B64" s="816">
        <v>2013</v>
      </c>
      <c r="C64" s="817"/>
      <c r="D64" s="94" t="s">
        <v>169</v>
      </c>
      <c r="E64" s="94" t="s">
        <v>169</v>
      </c>
      <c r="F64" s="94" t="s">
        <v>169</v>
      </c>
      <c r="G64" s="94" t="s">
        <v>169</v>
      </c>
      <c r="H64" s="94" t="s">
        <v>169</v>
      </c>
      <c r="I64" s="82" t="s">
        <v>169</v>
      </c>
      <c r="J64" s="82">
        <v>14820</v>
      </c>
      <c r="K64" s="82">
        <v>14940</v>
      </c>
      <c r="L64" s="82">
        <v>15100</v>
      </c>
      <c r="M64" s="82">
        <v>15130</v>
      </c>
      <c r="N64" s="82">
        <v>15030</v>
      </c>
      <c r="O64" s="82">
        <v>14940</v>
      </c>
      <c r="P64" s="82">
        <v>14820</v>
      </c>
      <c r="Q64" s="82">
        <v>14900</v>
      </c>
      <c r="R64" s="95" t="s">
        <v>169</v>
      </c>
    </row>
    <row r="65" spans="2:18" ht="12.75" customHeight="1" x14ac:dyDescent="0.3">
      <c r="B65" s="816">
        <v>2014</v>
      </c>
      <c r="C65" s="817"/>
      <c r="D65" s="94" t="s">
        <v>169</v>
      </c>
      <c r="E65" s="94" t="s">
        <v>169</v>
      </c>
      <c r="F65" s="94" t="s">
        <v>169</v>
      </c>
      <c r="G65" s="94" t="s">
        <v>169</v>
      </c>
      <c r="H65" s="94" t="s">
        <v>169</v>
      </c>
      <c r="I65" s="82" t="s">
        <v>169</v>
      </c>
      <c r="J65" s="82" t="s">
        <v>169</v>
      </c>
      <c r="K65" s="82">
        <v>17240</v>
      </c>
      <c r="L65" s="82">
        <v>17400</v>
      </c>
      <c r="M65" s="82">
        <v>17480</v>
      </c>
      <c r="N65" s="82">
        <v>17440</v>
      </c>
      <c r="O65" s="82">
        <v>17380</v>
      </c>
      <c r="P65" s="82">
        <v>17330</v>
      </c>
      <c r="Q65" s="82">
        <v>17400</v>
      </c>
      <c r="R65" s="95" t="s">
        <v>169</v>
      </c>
    </row>
    <row r="66" spans="2:18" ht="12.75" customHeight="1" x14ac:dyDescent="0.3">
      <c r="B66" s="816">
        <v>2015</v>
      </c>
      <c r="C66" s="817"/>
      <c r="D66" s="94" t="s">
        <v>169</v>
      </c>
      <c r="E66" s="94" t="s">
        <v>169</v>
      </c>
      <c r="F66" s="94" t="s">
        <v>169</v>
      </c>
      <c r="G66" s="94" t="s">
        <v>169</v>
      </c>
      <c r="H66" s="94" t="s">
        <v>169</v>
      </c>
      <c r="I66" s="94" t="s">
        <v>169</v>
      </c>
      <c r="J66" s="94" t="s">
        <v>169</v>
      </c>
      <c r="K66" s="94" t="s">
        <v>169</v>
      </c>
      <c r="L66" s="82">
        <v>18990</v>
      </c>
      <c r="M66" s="82">
        <v>18960</v>
      </c>
      <c r="N66" s="82">
        <v>18960</v>
      </c>
      <c r="O66" s="82">
        <v>19000</v>
      </c>
      <c r="P66" s="82">
        <v>19040</v>
      </c>
      <c r="Q66" s="82">
        <v>19110</v>
      </c>
      <c r="R66" s="95" t="s">
        <v>169</v>
      </c>
    </row>
    <row r="67" spans="2:18" ht="12.75" customHeight="1" x14ac:dyDescent="0.3">
      <c r="B67" s="816">
        <v>2016</v>
      </c>
      <c r="C67" s="817"/>
      <c r="D67" s="94" t="s">
        <v>169</v>
      </c>
      <c r="E67" s="94" t="s">
        <v>169</v>
      </c>
      <c r="F67" s="94" t="s">
        <v>169</v>
      </c>
      <c r="G67" s="94" t="s">
        <v>169</v>
      </c>
      <c r="H67" s="94" t="s">
        <v>169</v>
      </c>
      <c r="I67" s="94" t="s">
        <v>169</v>
      </c>
      <c r="J67" s="94" t="s">
        <v>169</v>
      </c>
      <c r="K67" s="94" t="s">
        <v>169</v>
      </c>
      <c r="L67" s="82" t="s">
        <v>169</v>
      </c>
      <c r="M67" s="82">
        <v>15930</v>
      </c>
      <c r="N67" s="82">
        <v>16590</v>
      </c>
      <c r="O67" s="82">
        <v>17470</v>
      </c>
      <c r="P67" s="82">
        <v>18470</v>
      </c>
      <c r="Q67" s="82">
        <v>19410</v>
      </c>
      <c r="R67" s="95" t="s">
        <v>169</v>
      </c>
    </row>
    <row r="68" spans="2:18" ht="12.75" customHeight="1" x14ac:dyDescent="0.3">
      <c r="B68" s="816">
        <v>2017</v>
      </c>
      <c r="C68" s="817"/>
      <c r="D68" s="96" t="s">
        <v>169</v>
      </c>
      <c r="E68" s="96" t="s">
        <v>169</v>
      </c>
      <c r="F68" s="96" t="s">
        <v>169</v>
      </c>
      <c r="G68" s="96" t="s">
        <v>169</v>
      </c>
      <c r="H68" s="96" t="s">
        <v>169</v>
      </c>
      <c r="I68" s="96" t="s">
        <v>169</v>
      </c>
      <c r="J68" s="96" t="s">
        <v>169</v>
      </c>
      <c r="K68" s="96" t="s">
        <v>169</v>
      </c>
      <c r="L68" s="84" t="s">
        <v>169</v>
      </c>
      <c r="M68" s="84" t="s">
        <v>169</v>
      </c>
      <c r="N68" s="84">
        <v>19070</v>
      </c>
      <c r="O68" s="84">
        <v>19800</v>
      </c>
      <c r="P68" s="84">
        <v>21050</v>
      </c>
      <c r="Q68" s="84">
        <v>22190</v>
      </c>
      <c r="R68" s="95" t="s">
        <v>169</v>
      </c>
    </row>
    <row r="69" spans="2:18" ht="12.75" customHeight="1" x14ac:dyDescent="0.3">
      <c r="B69" s="816">
        <v>2018</v>
      </c>
      <c r="C69" s="817"/>
      <c r="D69" s="96" t="s">
        <v>169</v>
      </c>
      <c r="E69" s="96" t="s">
        <v>169</v>
      </c>
      <c r="F69" s="96" t="s">
        <v>169</v>
      </c>
      <c r="G69" s="96" t="s">
        <v>169</v>
      </c>
      <c r="H69" s="96" t="s">
        <v>169</v>
      </c>
      <c r="I69" s="96" t="s">
        <v>169</v>
      </c>
      <c r="J69" s="96" t="s">
        <v>169</v>
      </c>
      <c r="K69" s="96" t="s">
        <v>169</v>
      </c>
      <c r="L69" s="84" t="s">
        <v>169</v>
      </c>
      <c r="M69" s="84" t="s">
        <v>169</v>
      </c>
      <c r="N69" s="84" t="s">
        <v>169</v>
      </c>
      <c r="O69" s="84">
        <v>21370</v>
      </c>
      <c r="P69" s="84">
        <v>23100</v>
      </c>
      <c r="Q69" s="84">
        <v>24560</v>
      </c>
      <c r="R69" s="95" t="s">
        <v>169</v>
      </c>
    </row>
    <row r="70" spans="2:18" ht="12.75" customHeight="1" x14ac:dyDescent="0.3">
      <c r="B70" s="816">
        <v>2019</v>
      </c>
      <c r="C70" s="817"/>
      <c r="D70" s="96" t="s">
        <v>169</v>
      </c>
      <c r="E70" s="96" t="s">
        <v>169</v>
      </c>
      <c r="F70" s="96" t="s">
        <v>169</v>
      </c>
      <c r="G70" s="96" t="s">
        <v>169</v>
      </c>
      <c r="H70" s="96" t="s">
        <v>169</v>
      </c>
      <c r="I70" s="96" t="s">
        <v>169</v>
      </c>
      <c r="J70" s="96" t="s">
        <v>169</v>
      </c>
      <c r="K70" s="96" t="s">
        <v>169</v>
      </c>
      <c r="L70" s="96" t="s">
        <v>169</v>
      </c>
      <c r="M70" s="96" t="s">
        <v>169</v>
      </c>
      <c r="N70" s="96" t="s">
        <v>169</v>
      </c>
      <c r="O70" s="96" t="s">
        <v>169</v>
      </c>
      <c r="P70" s="84">
        <v>22720</v>
      </c>
      <c r="Q70" s="84">
        <v>24780</v>
      </c>
      <c r="R70" s="95" t="s">
        <v>169</v>
      </c>
    </row>
    <row r="71" spans="2:18" ht="12.75" customHeight="1" x14ac:dyDescent="0.3">
      <c r="B71" s="410"/>
      <c r="C71" s="411">
        <v>2020</v>
      </c>
      <c r="D71" s="96" t="s">
        <v>169</v>
      </c>
      <c r="E71" s="96" t="s">
        <v>169</v>
      </c>
      <c r="F71" s="96" t="s">
        <v>169</v>
      </c>
      <c r="G71" s="96" t="s">
        <v>169</v>
      </c>
      <c r="H71" s="96" t="s">
        <v>169</v>
      </c>
      <c r="I71" s="96" t="s">
        <v>169</v>
      </c>
      <c r="J71" s="96" t="s">
        <v>169</v>
      </c>
      <c r="K71" s="96" t="s">
        <v>169</v>
      </c>
      <c r="L71" s="96" t="s">
        <v>169</v>
      </c>
      <c r="M71" s="96" t="s">
        <v>169</v>
      </c>
      <c r="N71" s="96" t="s">
        <v>169</v>
      </c>
      <c r="O71" s="96" t="s">
        <v>169</v>
      </c>
      <c r="P71" s="84" t="s">
        <v>169</v>
      </c>
      <c r="Q71" s="84">
        <v>24780</v>
      </c>
      <c r="R71" s="95" t="s">
        <v>169</v>
      </c>
    </row>
    <row r="72" spans="2:18" ht="12.75" customHeight="1" thickBot="1" x14ac:dyDescent="0.35">
      <c r="B72" s="816">
        <v>2021</v>
      </c>
      <c r="C72" s="817"/>
      <c r="D72" s="96" t="s">
        <v>169</v>
      </c>
      <c r="E72" s="96" t="s">
        <v>169</v>
      </c>
      <c r="F72" s="96" t="s">
        <v>169</v>
      </c>
      <c r="G72" s="96" t="s">
        <v>169</v>
      </c>
      <c r="H72" s="96" t="s">
        <v>169</v>
      </c>
      <c r="I72" s="96" t="s">
        <v>169</v>
      </c>
      <c r="J72" s="96" t="s">
        <v>169</v>
      </c>
      <c r="K72" s="96" t="s">
        <v>169</v>
      </c>
      <c r="L72" s="96" t="s">
        <v>169</v>
      </c>
      <c r="M72" s="96" t="s">
        <v>169</v>
      </c>
      <c r="N72" s="96" t="s">
        <v>169</v>
      </c>
      <c r="O72" s="96" t="s">
        <v>169</v>
      </c>
      <c r="P72" s="84" t="s">
        <v>169</v>
      </c>
      <c r="Q72" s="84" t="s">
        <v>169</v>
      </c>
      <c r="R72" s="83">
        <v>27600</v>
      </c>
    </row>
    <row r="73" spans="2:18" ht="29.25" customHeight="1" thickBot="1" x14ac:dyDescent="0.35">
      <c r="B73" s="818" t="s">
        <v>214</v>
      </c>
      <c r="C73" s="819"/>
      <c r="D73" s="85">
        <v>9330</v>
      </c>
      <c r="E73" s="85">
        <v>9790</v>
      </c>
      <c r="F73" s="85">
        <v>10210</v>
      </c>
      <c r="G73" s="85">
        <v>10460</v>
      </c>
      <c r="H73" s="85">
        <v>10730</v>
      </c>
      <c r="I73" s="85">
        <v>11030</v>
      </c>
      <c r="J73" s="85">
        <v>11390</v>
      </c>
      <c r="K73" s="85">
        <v>11890</v>
      </c>
      <c r="L73" s="85">
        <v>12430</v>
      </c>
      <c r="M73" s="85">
        <v>12820</v>
      </c>
      <c r="N73" s="85">
        <v>13370</v>
      </c>
      <c r="O73" s="85">
        <v>14180</v>
      </c>
      <c r="P73" s="85">
        <v>15270</v>
      </c>
      <c r="Q73" s="85">
        <v>17170</v>
      </c>
      <c r="R73" s="86" t="s">
        <v>169</v>
      </c>
    </row>
    <row r="74" spans="2:18" s="65" customFormat="1" ht="12.75" customHeight="1" x14ac:dyDescent="0.3">
      <c r="B74" s="820" t="s">
        <v>54</v>
      </c>
      <c r="C74" s="820"/>
      <c r="D74" s="820"/>
      <c r="E74" s="820"/>
      <c r="F74" s="820"/>
      <c r="G74" s="820"/>
      <c r="H74" s="87"/>
      <c r="K74" s="87"/>
      <c r="N74" s="87"/>
      <c r="O74" s="87"/>
      <c r="P74" s="87"/>
      <c r="Q74" s="87"/>
      <c r="R74" s="87" t="s">
        <v>68</v>
      </c>
    </row>
    <row r="75" spans="2:18" ht="12.75" customHeight="1" x14ac:dyDescent="0.3">
      <c r="C75" s="74"/>
      <c r="D75" s="73"/>
      <c r="E75" s="73"/>
      <c r="F75" s="73"/>
      <c r="G75" s="74"/>
    </row>
    <row r="76" spans="2:18" ht="12.75" customHeight="1" x14ac:dyDescent="0.3">
      <c r="B76" s="731" t="s">
        <v>71</v>
      </c>
      <c r="C76" s="732"/>
      <c r="D76" s="732"/>
      <c r="E76" s="732"/>
      <c r="F76" s="732"/>
      <c r="G76" s="732"/>
      <c r="H76" s="732"/>
      <c r="I76" s="732"/>
      <c r="J76" s="732"/>
      <c r="K76" s="732"/>
      <c r="L76" s="732"/>
      <c r="M76" s="732"/>
      <c r="N76" s="732"/>
      <c r="O76" s="732"/>
      <c r="P76" s="732"/>
      <c r="Q76" s="732"/>
      <c r="R76" s="733"/>
    </row>
    <row r="77" spans="2:18" ht="12.75" customHeight="1" x14ac:dyDescent="0.3">
      <c r="B77" s="120" t="s">
        <v>225</v>
      </c>
      <c r="C77" s="813" t="s">
        <v>228</v>
      </c>
      <c r="D77" s="814"/>
      <c r="E77" s="814"/>
      <c r="F77" s="814"/>
      <c r="G77" s="814"/>
      <c r="H77" s="814"/>
      <c r="I77" s="814"/>
      <c r="J77" s="814"/>
      <c r="K77" s="814"/>
      <c r="L77" s="814"/>
      <c r="M77" s="814"/>
      <c r="N77" s="814"/>
      <c r="O77" s="814"/>
      <c r="P77" s="814"/>
      <c r="Q77" s="814"/>
      <c r="R77" s="815"/>
    </row>
    <row r="78" spans="2:18" ht="12.75" customHeight="1" x14ac:dyDescent="0.3">
      <c r="B78" s="121" t="s">
        <v>229</v>
      </c>
      <c r="C78" s="813" t="s">
        <v>231</v>
      </c>
      <c r="D78" s="814"/>
      <c r="E78" s="814"/>
      <c r="F78" s="814"/>
      <c r="G78" s="814"/>
      <c r="H78" s="814"/>
      <c r="I78" s="814"/>
      <c r="J78" s="814"/>
      <c r="K78" s="814"/>
      <c r="L78" s="814"/>
      <c r="M78" s="814"/>
      <c r="N78" s="814"/>
      <c r="O78" s="814"/>
      <c r="P78" s="814"/>
      <c r="Q78" s="814"/>
      <c r="R78" s="815"/>
    </row>
    <row r="79" spans="2:18" x14ac:dyDescent="0.3">
      <c r="B79" s="125" t="s">
        <v>173</v>
      </c>
      <c r="C79" s="813" t="s">
        <v>174</v>
      </c>
      <c r="D79" s="814"/>
      <c r="E79" s="814"/>
      <c r="F79" s="814"/>
      <c r="G79" s="814"/>
      <c r="H79" s="814"/>
      <c r="I79" s="814"/>
      <c r="J79" s="814"/>
      <c r="K79" s="814"/>
      <c r="L79" s="814"/>
      <c r="M79" s="814"/>
      <c r="N79" s="814"/>
      <c r="O79" s="814"/>
      <c r="P79" s="814"/>
      <c r="Q79" s="814"/>
      <c r="R79" s="815"/>
    </row>
  </sheetData>
  <mergeCells count="66">
    <mergeCell ref="B14:C14"/>
    <mergeCell ref="B1:R1"/>
    <mergeCell ref="B3:R3"/>
    <mergeCell ref="B5:R5"/>
    <mergeCell ref="B7:C8"/>
    <mergeCell ref="D7:R7"/>
    <mergeCell ref="B9:C9"/>
    <mergeCell ref="B10:C10"/>
    <mergeCell ref="B11:C11"/>
    <mergeCell ref="B12:C12"/>
    <mergeCell ref="B13:C13"/>
    <mergeCell ref="B29:R29"/>
    <mergeCell ref="B15:C15"/>
    <mergeCell ref="B16:C16"/>
    <mergeCell ref="B17:C17"/>
    <mergeCell ref="B18:C18"/>
    <mergeCell ref="B19:C19"/>
    <mergeCell ref="B20:C20"/>
    <mergeCell ref="B21:C21"/>
    <mergeCell ref="B22:C22"/>
    <mergeCell ref="B24:C24"/>
    <mergeCell ref="B25:C25"/>
    <mergeCell ref="B26:G26"/>
    <mergeCell ref="B42:C42"/>
    <mergeCell ref="B31:C32"/>
    <mergeCell ref="D31:R31"/>
    <mergeCell ref="B33:C33"/>
    <mergeCell ref="B34:C34"/>
    <mergeCell ref="B35:C35"/>
    <mergeCell ref="B36:C36"/>
    <mergeCell ref="B37:C37"/>
    <mergeCell ref="B38:C38"/>
    <mergeCell ref="B39:C39"/>
    <mergeCell ref="B40:C40"/>
    <mergeCell ref="B41:C41"/>
    <mergeCell ref="B58:C58"/>
    <mergeCell ref="B43:C43"/>
    <mergeCell ref="B44:C44"/>
    <mergeCell ref="B45:C45"/>
    <mergeCell ref="B46:C46"/>
    <mergeCell ref="B48:C48"/>
    <mergeCell ref="B49:C49"/>
    <mergeCell ref="B50:G50"/>
    <mergeCell ref="B53:R53"/>
    <mergeCell ref="B55:C56"/>
    <mergeCell ref="D55:R55"/>
    <mergeCell ref="B57:C57"/>
    <mergeCell ref="B70:C70"/>
    <mergeCell ref="B59:C59"/>
    <mergeCell ref="B60:C60"/>
    <mergeCell ref="B61:C61"/>
    <mergeCell ref="B62:C62"/>
    <mergeCell ref="B63:C63"/>
    <mergeCell ref="B64:C64"/>
    <mergeCell ref="B65:C65"/>
    <mergeCell ref="B66:C66"/>
    <mergeCell ref="B67:C67"/>
    <mergeCell ref="B68:C68"/>
    <mergeCell ref="B69:C69"/>
    <mergeCell ref="C79:R79"/>
    <mergeCell ref="C78:R78"/>
    <mergeCell ref="B72:C72"/>
    <mergeCell ref="B73:C73"/>
    <mergeCell ref="B74:G74"/>
    <mergeCell ref="B76:R76"/>
    <mergeCell ref="C77:R77"/>
  </mergeCells>
  <phoneticPr fontId="12" type="noConversion"/>
  <pageMargins left="0.74803149606299213" right="0.74803149606299213" top="0.98425196850393704" bottom="0.98425196850393704" header="0.51181102362204722" footer="0.51181102362204722"/>
  <pageSetup paperSize="9" scale="66" fitToHeight="2" orientation="landscape" r:id="rId1"/>
  <headerFooter alignWithMargins="0"/>
  <rowBreaks count="1" manualBreakCount="1">
    <brk id="52" max="18"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E08D7-3E7C-4278-9749-1B216DF803BB}">
  <sheetPr codeName="Sheet14">
    <tabColor rgb="FF3D6497"/>
  </sheetPr>
  <dimension ref="B1:V82"/>
  <sheetViews>
    <sheetView showGridLines="0" workbookViewId="0"/>
  </sheetViews>
  <sheetFormatPr defaultColWidth="9.1796875" defaultRowHeight="13" x14ac:dyDescent="0.3"/>
  <cols>
    <col min="1" max="1" width="1.81640625" style="3" customWidth="1"/>
    <col min="2" max="2" width="4" style="3" customWidth="1"/>
    <col min="3" max="3" width="32.1796875" style="3" customWidth="1"/>
    <col min="4" max="18" width="8.81640625" style="3" customWidth="1"/>
    <col min="19" max="19" width="4.54296875" style="3" customWidth="1"/>
    <col min="20" max="26" width="8.81640625" style="3" customWidth="1"/>
    <col min="27" max="16384" width="9.1796875" style="3"/>
  </cols>
  <sheetData>
    <row r="1" spans="2:22" ht="14.5" x14ac:dyDescent="0.35">
      <c r="B1" s="387" t="s">
        <v>163</v>
      </c>
      <c r="C1" s="387"/>
      <c r="D1" s="387"/>
      <c r="E1" s="387"/>
      <c r="F1" s="387"/>
      <c r="G1" s="387"/>
      <c r="H1" s="387"/>
      <c r="I1" s="387"/>
      <c r="J1" s="387"/>
      <c r="K1" s="387"/>
      <c r="L1" s="387"/>
      <c r="M1" s="387"/>
      <c r="N1" s="387"/>
      <c r="O1" s="387"/>
      <c r="P1" s="387"/>
      <c r="Q1" s="387"/>
      <c r="R1" s="387"/>
      <c r="S1" s="103"/>
      <c r="T1" s="103"/>
      <c r="U1" s="103"/>
      <c r="V1" s="103"/>
    </row>
    <row r="2" spans="2:22" ht="14.5" x14ac:dyDescent="0.35">
      <c r="B2" s="388" t="s">
        <v>69</v>
      </c>
      <c r="C2" s="388"/>
      <c r="D2" s="388"/>
      <c r="E2" s="388"/>
      <c r="F2" s="388"/>
      <c r="G2" s="388"/>
      <c r="H2" s="388"/>
      <c r="I2" s="388"/>
      <c r="J2" s="388"/>
      <c r="K2" s="388"/>
      <c r="L2" s="388"/>
      <c r="M2" s="388"/>
      <c r="N2" s="388"/>
      <c r="O2" s="388"/>
      <c r="P2" s="388"/>
      <c r="Q2" s="388"/>
      <c r="R2" s="388"/>
      <c r="S2" s="103"/>
      <c r="T2" s="103"/>
      <c r="U2" s="103"/>
      <c r="V2" s="103"/>
    </row>
    <row r="3" spans="2:22" s="4" customFormat="1" ht="14.5" x14ac:dyDescent="0.35">
      <c r="B3" s="252" t="s">
        <v>165</v>
      </c>
      <c r="C3" s="252"/>
      <c r="D3" s="252"/>
      <c r="E3" s="252"/>
      <c r="F3" s="252"/>
      <c r="G3" s="252"/>
      <c r="H3" s="252"/>
      <c r="I3" s="252"/>
      <c r="J3" s="252"/>
      <c r="K3" s="252"/>
      <c r="L3" s="252"/>
      <c r="M3" s="252"/>
      <c r="N3" s="252"/>
      <c r="O3" s="252"/>
      <c r="P3" s="252"/>
      <c r="Q3" s="252"/>
      <c r="R3" s="252"/>
    </row>
    <row r="4" spans="2:22" x14ac:dyDescent="0.3">
      <c r="C4" s="69"/>
      <c r="D4" s="104"/>
      <c r="E4" s="70"/>
      <c r="F4" s="70"/>
      <c r="G4" s="70"/>
      <c r="H4" s="70"/>
      <c r="I4" s="70"/>
      <c r="J4" s="70"/>
      <c r="K4" s="70"/>
      <c r="L4" s="70"/>
      <c r="M4" s="70"/>
      <c r="N4" s="69"/>
    </row>
    <row r="5" spans="2:22" x14ac:dyDescent="0.3">
      <c r="B5" s="389" t="s">
        <v>70</v>
      </c>
      <c r="C5" s="389"/>
      <c r="D5" s="389"/>
      <c r="E5" s="389"/>
      <c r="F5" s="389"/>
      <c r="G5" s="389"/>
      <c r="H5" s="389"/>
      <c r="I5" s="389"/>
      <c r="J5" s="389"/>
      <c r="K5" s="389"/>
      <c r="L5" s="389"/>
      <c r="M5" s="389"/>
      <c r="N5" s="389"/>
      <c r="O5" s="389"/>
      <c r="P5" s="389"/>
      <c r="Q5" s="389"/>
      <c r="R5" s="389"/>
    </row>
    <row r="6" spans="2:22" s="105" customFormat="1" ht="6" customHeight="1" thickBot="1" x14ac:dyDescent="0.35">
      <c r="C6" s="71"/>
      <c r="D6" s="71"/>
      <c r="E6" s="73"/>
      <c r="F6" s="73"/>
      <c r="G6" s="72"/>
      <c r="H6" s="72"/>
      <c r="I6" s="72"/>
      <c r="J6" s="72"/>
      <c r="K6" s="72"/>
      <c r="L6" s="72"/>
      <c r="M6" s="73"/>
      <c r="N6" s="74"/>
    </row>
    <row r="7" spans="2:22" ht="12.75" customHeight="1" x14ac:dyDescent="0.3">
      <c r="B7" s="834" t="s">
        <v>58</v>
      </c>
      <c r="C7" s="835"/>
      <c r="D7" s="838" t="s">
        <v>216</v>
      </c>
      <c r="E7" s="838"/>
      <c r="F7" s="838"/>
      <c r="G7" s="838"/>
      <c r="H7" s="838"/>
      <c r="I7" s="838"/>
      <c r="J7" s="838"/>
      <c r="K7" s="838"/>
      <c r="L7" s="838"/>
      <c r="M7" s="838"/>
      <c r="N7" s="838"/>
      <c r="O7" s="838"/>
      <c r="P7" s="838"/>
      <c r="Q7" s="838"/>
      <c r="R7" s="839"/>
    </row>
    <row r="8" spans="2:22" ht="21" customHeight="1" x14ac:dyDescent="0.3">
      <c r="B8" s="836"/>
      <c r="C8" s="837"/>
      <c r="D8" s="498" t="s">
        <v>59</v>
      </c>
      <c r="E8" s="500" t="s">
        <v>60</v>
      </c>
      <c r="F8" s="500" t="s">
        <v>61</v>
      </c>
      <c r="G8" s="500" t="s">
        <v>62</v>
      </c>
      <c r="H8" s="500" t="s">
        <v>63</v>
      </c>
      <c r="I8" s="500" t="s">
        <v>64</v>
      </c>
      <c r="J8" s="500" t="s">
        <v>65</v>
      </c>
      <c r="K8" s="500" t="s">
        <v>2</v>
      </c>
      <c r="L8" s="500" t="s">
        <v>3</v>
      </c>
      <c r="M8" s="500" t="s">
        <v>4</v>
      </c>
      <c r="N8" s="500" t="s">
        <v>5</v>
      </c>
      <c r="O8" s="500" t="s">
        <v>6</v>
      </c>
      <c r="P8" s="500" t="s">
        <v>7</v>
      </c>
      <c r="Q8" s="500" t="s">
        <v>8</v>
      </c>
      <c r="R8" s="499" t="s">
        <v>164</v>
      </c>
    </row>
    <row r="9" spans="2:22" x14ac:dyDescent="0.3">
      <c r="B9" s="840" t="s">
        <v>66</v>
      </c>
      <c r="C9" s="841"/>
      <c r="D9" s="106"/>
      <c r="E9" s="107"/>
      <c r="F9" s="107"/>
      <c r="G9" s="107"/>
      <c r="H9" s="107"/>
      <c r="I9" s="108"/>
      <c r="J9" s="107"/>
      <c r="K9" s="80"/>
      <c r="L9" s="80"/>
      <c r="M9" s="80"/>
      <c r="N9" s="80"/>
      <c r="O9" s="80"/>
      <c r="P9" s="80"/>
      <c r="Q9" s="80"/>
      <c r="R9" s="109"/>
    </row>
    <row r="10" spans="2:22" x14ac:dyDescent="0.3">
      <c r="B10" s="816">
        <v>2007</v>
      </c>
      <c r="C10" s="817"/>
      <c r="D10" s="110" t="s">
        <v>168</v>
      </c>
      <c r="E10" s="111" t="s">
        <v>168</v>
      </c>
      <c r="F10" s="111" t="s">
        <v>168</v>
      </c>
      <c r="G10" s="111" t="s">
        <v>168</v>
      </c>
      <c r="H10" s="111" t="s">
        <v>168</v>
      </c>
      <c r="I10" s="111" t="s">
        <v>168</v>
      </c>
      <c r="J10" s="111" t="s">
        <v>168</v>
      </c>
      <c r="K10" s="111" t="s">
        <v>168</v>
      </c>
      <c r="L10" s="111" t="s">
        <v>168</v>
      </c>
      <c r="M10" s="111" t="s">
        <v>168</v>
      </c>
      <c r="N10" s="111" t="s">
        <v>168</v>
      </c>
      <c r="O10" s="111" t="s">
        <v>168</v>
      </c>
      <c r="P10" s="111" t="s">
        <v>168</v>
      </c>
      <c r="Q10" s="111" t="s">
        <v>168</v>
      </c>
      <c r="R10" s="112" t="s">
        <v>169</v>
      </c>
    </row>
    <row r="11" spans="2:22" x14ac:dyDescent="0.3">
      <c r="B11" s="816">
        <v>2008</v>
      </c>
      <c r="C11" s="817"/>
      <c r="D11" s="110" t="s">
        <v>169</v>
      </c>
      <c r="E11" s="111">
        <v>150</v>
      </c>
      <c r="F11" s="111">
        <v>140</v>
      </c>
      <c r="G11" s="111">
        <v>125</v>
      </c>
      <c r="H11" s="111">
        <v>110</v>
      </c>
      <c r="I11" s="111">
        <v>100</v>
      </c>
      <c r="J11" s="111">
        <v>90</v>
      </c>
      <c r="K11" s="111">
        <v>85</v>
      </c>
      <c r="L11" s="111">
        <v>80</v>
      </c>
      <c r="M11" s="111">
        <v>75</v>
      </c>
      <c r="N11" s="111">
        <v>70</v>
      </c>
      <c r="O11" s="111">
        <v>70</v>
      </c>
      <c r="P11" s="111">
        <v>65</v>
      </c>
      <c r="Q11" s="111">
        <v>55</v>
      </c>
      <c r="R11" s="112" t="s">
        <v>169</v>
      </c>
    </row>
    <row r="12" spans="2:22" x14ac:dyDescent="0.3">
      <c r="B12" s="816">
        <v>2009</v>
      </c>
      <c r="C12" s="817"/>
      <c r="D12" s="110" t="s">
        <v>169</v>
      </c>
      <c r="E12" s="111" t="s">
        <v>169</v>
      </c>
      <c r="F12" s="111">
        <v>185</v>
      </c>
      <c r="G12" s="111">
        <v>165</v>
      </c>
      <c r="H12" s="111">
        <v>145</v>
      </c>
      <c r="I12" s="111">
        <v>140</v>
      </c>
      <c r="J12" s="111">
        <v>130</v>
      </c>
      <c r="K12" s="111">
        <v>125</v>
      </c>
      <c r="L12" s="111">
        <v>110</v>
      </c>
      <c r="M12" s="111">
        <v>100</v>
      </c>
      <c r="N12" s="111">
        <v>100</v>
      </c>
      <c r="O12" s="111">
        <v>95</v>
      </c>
      <c r="P12" s="111">
        <v>90</v>
      </c>
      <c r="Q12" s="111">
        <v>70</v>
      </c>
      <c r="R12" s="112" t="s">
        <v>169</v>
      </c>
    </row>
    <row r="13" spans="2:22" x14ac:dyDescent="0.3">
      <c r="B13" s="816">
        <v>2010</v>
      </c>
      <c r="C13" s="817"/>
      <c r="D13" s="110" t="s">
        <v>169</v>
      </c>
      <c r="E13" s="111" t="s">
        <v>169</v>
      </c>
      <c r="F13" s="111" t="s">
        <v>169</v>
      </c>
      <c r="G13" s="111">
        <v>345</v>
      </c>
      <c r="H13" s="111">
        <v>315</v>
      </c>
      <c r="I13" s="111">
        <v>290</v>
      </c>
      <c r="J13" s="111">
        <v>275</v>
      </c>
      <c r="K13" s="111">
        <v>255</v>
      </c>
      <c r="L13" s="111">
        <v>230</v>
      </c>
      <c r="M13" s="111">
        <v>225</v>
      </c>
      <c r="N13" s="111">
        <v>210</v>
      </c>
      <c r="O13" s="111">
        <v>200</v>
      </c>
      <c r="P13" s="111">
        <v>195</v>
      </c>
      <c r="Q13" s="111">
        <v>165</v>
      </c>
      <c r="R13" s="112" t="s">
        <v>169</v>
      </c>
      <c r="S13" s="102"/>
    </row>
    <row r="14" spans="2:22" x14ac:dyDescent="0.3">
      <c r="B14" s="816">
        <v>2011</v>
      </c>
      <c r="C14" s="817"/>
      <c r="D14" s="110" t="s">
        <v>169</v>
      </c>
      <c r="E14" s="111" t="s">
        <v>169</v>
      </c>
      <c r="F14" s="111" t="s">
        <v>169</v>
      </c>
      <c r="G14" s="111" t="s">
        <v>169</v>
      </c>
      <c r="H14" s="111">
        <v>495</v>
      </c>
      <c r="I14" s="111">
        <v>480</v>
      </c>
      <c r="J14" s="111">
        <v>465</v>
      </c>
      <c r="K14" s="111">
        <v>440</v>
      </c>
      <c r="L14" s="111">
        <v>410</v>
      </c>
      <c r="M14" s="111">
        <v>385</v>
      </c>
      <c r="N14" s="111">
        <v>360</v>
      </c>
      <c r="O14" s="111">
        <v>330</v>
      </c>
      <c r="P14" s="111">
        <v>315</v>
      </c>
      <c r="Q14" s="111">
        <v>270</v>
      </c>
      <c r="R14" s="112" t="s">
        <v>169</v>
      </c>
    </row>
    <row r="15" spans="2:22" x14ac:dyDescent="0.3">
      <c r="B15" s="816">
        <v>2012</v>
      </c>
      <c r="C15" s="817"/>
      <c r="D15" s="110" t="s">
        <v>169</v>
      </c>
      <c r="E15" s="111" t="s">
        <v>169</v>
      </c>
      <c r="F15" s="111" t="s">
        <v>169</v>
      </c>
      <c r="G15" s="111" t="s">
        <v>169</v>
      </c>
      <c r="H15" s="111" t="s">
        <v>169</v>
      </c>
      <c r="I15" s="111">
        <v>505</v>
      </c>
      <c r="J15" s="111">
        <v>495</v>
      </c>
      <c r="K15" s="111">
        <v>485</v>
      </c>
      <c r="L15" s="111">
        <v>455</v>
      </c>
      <c r="M15" s="111">
        <v>435</v>
      </c>
      <c r="N15" s="111">
        <v>415</v>
      </c>
      <c r="O15" s="111">
        <v>390</v>
      </c>
      <c r="P15" s="111">
        <v>370</v>
      </c>
      <c r="Q15" s="111">
        <v>315</v>
      </c>
      <c r="R15" s="112" t="s">
        <v>169</v>
      </c>
    </row>
    <row r="16" spans="2:22" x14ac:dyDescent="0.3">
      <c r="B16" s="816">
        <v>2013</v>
      </c>
      <c r="C16" s="817"/>
      <c r="D16" s="110" t="s">
        <v>169</v>
      </c>
      <c r="E16" s="111" t="s">
        <v>169</v>
      </c>
      <c r="F16" s="111" t="s">
        <v>169</v>
      </c>
      <c r="G16" s="111" t="s">
        <v>169</v>
      </c>
      <c r="H16" s="111" t="s">
        <v>169</v>
      </c>
      <c r="I16" s="111" t="s">
        <v>169</v>
      </c>
      <c r="J16" s="111">
        <v>500</v>
      </c>
      <c r="K16" s="111">
        <v>495</v>
      </c>
      <c r="L16" s="111">
        <v>480</v>
      </c>
      <c r="M16" s="111">
        <v>470</v>
      </c>
      <c r="N16" s="111">
        <v>440</v>
      </c>
      <c r="O16" s="111">
        <v>410</v>
      </c>
      <c r="P16" s="111">
        <v>395</v>
      </c>
      <c r="Q16" s="111">
        <v>345</v>
      </c>
      <c r="R16" s="112" t="s">
        <v>169</v>
      </c>
    </row>
    <row r="17" spans="2:18" x14ac:dyDescent="0.3">
      <c r="B17" s="816">
        <v>2014</v>
      </c>
      <c r="C17" s="817"/>
      <c r="D17" s="110" t="s">
        <v>169</v>
      </c>
      <c r="E17" s="111" t="s">
        <v>169</v>
      </c>
      <c r="F17" s="111" t="s">
        <v>169</v>
      </c>
      <c r="G17" s="111" t="s">
        <v>169</v>
      </c>
      <c r="H17" s="111" t="s">
        <v>169</v>
      </c>
      <c r="I17" s="111" t="s">
        <v>169</v>
      </c>
      <c r="J17" s="111" t="s">
        <v>169</v>
      </c>
      <c r="K17" s="111">
        <v>460</v>
      </c>
      <c r="L17" s="111">
        <v>455</v>
      </c>
      <c r="M17" s="111">
        <v>440</v>
      </c>
      <c r="N17" s="111">
        <v>435</v>
      </c>
      <c r="O17" s="111">
        <v>420</v>
      </c>
      <c r="P17" s="111">
        <v>415</v>
      </c>
      <c r="Q17" s="111">
        <v>380</v>
      </c>
      <c r="R17" s="112" t="s">
        <v>169</v>
      </c>
    </row>
    <row r="18" spans="2:18" x14ac:dyDescent="0.3">
      <c r="B18" s="816">
        <v>2015</v>
      </c>
      <c r="C18" s="817"/>
      <c r="D18" s="110" t="s">
        <v>169</v>
      </c>
      <c r="E18" s="111" t="s">
        <v>169</v>
      </c>
      <c r="F18" s="111" t="s">
        <v>169</v>
      </c>
      <c r="G18" s="111" t="s">
        <v>169</v>
      </c>
      <c r="H18" s="111" t="s">
        <v>169</v>
      </c>
      <c r="I18" s="111" t="s">
        <v>169</v>
      </c>
      <c r="J18" s="111" t="s">
        <v>169</v>
      </c>
      <c r="K18" s="111" t="s">
        <v>169</v>
      </c>
      <c r="L18" s="111">
        <v>375</v>
      </c>
      <c r="M18" s="111">
        <v>370</v>
      </c>
      <c r="N18" s="111">
        <v>360</v>
      </c>
      <c r="O18" s="111">
        <v>355</v>
      </c>
      <c r="P18" s="111">
        <v>345</v>
      </c>
      <c r="Q18" s="111">
        <v>330</v>
      </c>
      <c r="R18" s="112" t="s">
        <v>169</v>
      </c>
    </row>
    <row r="19" spans="2:18" x14ac:dyDescent="0.3">
      <c r="B19" s="816">
        <v>2016</v>
      </c>
      <c r="C19" s="817"/>
      <c r="D19" s="110" t="s">
        <v>169</v>
      </c>
      <c r="E19" s="111" t="s">
        <v>169</v>
      </c>
      <c r="F19" s="111" t="s">
        <v>169</v>
      </c>
      <c r="G19" s="111" t="s">
        <v>169</v>
      </c>
      <c r="H19" s="111" t="s">
        <v>169</v>
      </c>
      <c r="I19" s="111" t="s">
        <v>169</v>
      </c>
      <c r="J19" s="111" t="s">
        <v>169</v>
      </c>
      <c r="K19" s="111" t="s">
        <v>169</v>
      </c>
      <c r="L19" s="111" t="s">
        <v>169</v>
      </c>
      <c r="M19" s="111">
        <v>835</v>
      </c>
      <c r="N19" s="111">
        <v>805</v>
      </c>
      <c r="O19" s="111">
        <v>775</v>
      </c>
      <c r="P19" s="111">
        <v>760</v>
      </c>
      <c r="Q19" s="111">
        <v>705</v>
      </c>
      <c r="R19" s="112" t="s">
        <v>169</v>
      </c>
    </row>
    <row r="20" spans="2:18" x14ac:dyDescent="0.3">
      <c r="B20" s="816">
        <v>2017</v>
      </c>
      <c r="C20" s="817"/>
      <c r="D20" s="110" t="s">
        <v>169</v>
      </c>
      <c r="E20" s="111" t="s">
        <v>169</v>
      </c>
      <c r="F20" s="111" t="s">
        <v>169</v>
      </c>
      <c r="G20" s="111" t="s">
        <v>169</v>
      </c>
      <c r="H20" s="111" t="s">
        <v>169</v>
      </c>
      <c r="I20" s="111" t="s">
        <v>169</v>
      </c>
      <c r="J20" s="111" t="s">
        <v>169</v>
      </c>
      <c r="K20" s="111" t="s">
        <v>169</v>
      </c>
      <c r="L20" s="111" t="s">
        <v>169</v>
      </c>
      <c r="M20" s="111" t="s">
        <v>169</v>
      </c>
      <c r="N20" s="111">
        <v>545</v>
      </c>
      <c r="O20" s="111">
        <v>525</v>
      </c>
      <c r="P20" s="111">
        <v>510</v>
      </c>
      <c r="Q20" s="111">
        <v>490</v>
      </c>
      <c r="R20" s="112" t="s">
        <v>169</v>
      </c>
    </row>
    <row r="21" spans="2:18" x14ac:dyDescent="0.3">
      <c r="B21" s="816">
        <v>2018</v>
      </c>
      <c r="C21" s="817"/>
      <c r="D21" s="110" t="s">
        <v>169</v>
      </c>
      <c r="E21" s="111" t="s">
        <v>169</v>
      </c>
      <c r="F21" s="111" t="s">
        <v>169</v>
      </c>
      <c r="G21" s="111" t="s">
        <v>169</v>
      </c>
      <c r="H21" s="111" t="s">
        <v>169</v>
      </c>
      <c r="I21" s="111" t="s">
        <v>169</v>
      </c>
      <c r="J21" s="111" t="s">
        <v>169</v>
      </c>
      <c r="K21" s="111" t="s">
        <v>169</v>
      </c>
      <c r="L21" s="111" t="s">
        <v>169</v>
      </c>
      <c r="M21" s="111" t="s">
        <v>169</v>
      </c>
      <c r="N21" s="111" t="s">
        <v>169</v>
      </c>
      <c r="O21" s="111">
        <v>580</v>
      </c>
      <c r="P21" s="111">
        <v>560</v>
      </c>
      <c r="Q21" s="111">
        <v>545</v>
      </c>
      <c r="R21" s="112" t="s">
        <v>169</v>
      </c>
    </row>
    <row r="22" spans="2:18" x14ac:dyDescent="0.3">
      <c r="B22" s="816">
        <v>2019</v>
      </c>
      <c r="C22" s="817"/>
      <c r="D22" s="110" t="s">
        <v>169</v>
      </c>
      <c r="E22" s="111" t="s">
        <v>169</v>
      </c>
      <c r="F22" s="111" t="s">
        <v>169</v>
      </c>
      <c r="G22" s="111" t="s">
        <v>169</v>
      </c>
      <c r="H22" s="111" t="s">
        <v>169</v>
      </c>
      <c r="I22" s="111" t="s">
        <v>169</v>
      </c>
      <c r="J22" s="111" t="s">
        <v>169</v>
      </c>
      <c r="K22" s="111" t="s">
        <v>169</v>
      </c>
      <c r="L22" s="111" t="s">
        <v>169</v>
      </c>
      <c r="M22" s="111" t="s">
        <v>169</v>
      </c>
      <c r="N22" s="111" t="s">
        <v>169</v>
      </c>
      <c r="O22" s="111" t="s">
        <v>169</v>
      </c>
      <c r="P22" s="111">
        <v>680</v>
      </c>
      <c r="Q22" s="111">
        <v>675</v>
      </c>
      <c r="R22" s="112" t="s">
        <v>169</v>
      </c>
    </row>
    <row r="23" spans="2:18" x14ac:dyDescent="0.3">
      <c r="B23" s="410"/>
      <c r="C23" s="411">
        <v>2020</v>
      </c>
      <c r="D23" s="110" t="s">
        <v>169</v>
      </c>
      <c r="E23" s="111" t="s">
        <v>169</v>
      </c>
      <c r="F23" s="111" t="s">
        <v>169</v>
      </c>
      <c r="G23" s="111" t="s">
        <v>169</v>
      </c>
      <c r="H23" s="111" t="s">
        <v>169</v>
      </c>
      <c r="I23" s="111" t="s">
        <v>169</v>
      </c>
      <c r="J23" s="111" t="s">
        <v>169</v>
      </c>
      <c r="K23" s="111" t="s">
        <v>169</v>
      </c>
      <c r="L23" s="111" t="s">
        <v>169</v>
      </c>
      <c r="M23" s="111" t="s">
        <v>169</v>
      </c>
      <c r="N23" s="111" t="s">
        <v>169</v>
      </c>
      <c r="O23" s="111" t="s">
        <v>169</v>
      </c>
      <c r="P23" s="111" t="s">
        <v>169</v>
      </c>
      <c r="Q23" s="111">
        <v>775</v>
      </c>
      <c r="R23" s="112" t="s">
        <v>169</v>
      </c>
    </row>
    <row r="24" spans="2:18" ht="13.5" thickBot="1" x14ac:dyDescent="0.35">
      <c r="B24" s="816">
        <v>2021</v>
      </c>
      <c r="C24" s="817"/>
      <c r="D24" s="113" t="s">
        <v>169</v>
      </c>
      <c r="E24" s="114" t="s">
        <v>169</v>
      </c>
      <c r="F24" s="114" t="s">
        <v>169</v>
      </c>
      <c r="G24" s="114" t="s">
        <v>169</v>
      </c>
      <c r="H24" s="114" t="s">
        <v>169</v>
      </c>
      <c r="I24" s="114" t="s">
        <v>169</v>
      </c>
      <c r="J24" s="114" t="s">
        <v>169</v>
      </c>
      <c r="K24" s="114" t="s">
        <v>169</v>
      </c>
      <c r="L24" s="114" t="s">
        <v>169</v>
      </c>
      <c r="M24" s="114" t="s">
        <v>169</v>
      </c>
      <c r="N24" s="114" t="s">
        <v>169</v>
      </c>
      <c r="O24" s="114" t="s">
        <v>169</v>
      </c>
      <c r="P24" s="114" t="s">
        <v>169</v>
      </c>
      <c r="Q24" s="114" t="s">
        <v>169</v>
      </c>
      <c r="R24" s="115">
        <v>850</v>
      </c>
    </row>
    <row r="25" spans="2:18" ht="21" customHeight="1" thickBot="1" x14ac:dyDescent="0.35">
      <c r="B25" s="818" t="s">
        <v>67</v>
      </c>
      <c r="C25" s="819"/>
      <c r="D25" s="384">
        <v>0</v>
      </c>
      <c r="E25" s="385">
        <v>150</v>
      </c>
      <c r="F25" s="385">
        <v>320</v>
      </c>
      <c r="G25" s="385">
        <v>635</v>
      </c>
      <c r="H25" s="385">
        <v>1065</v>
      </c>
      <c r="I25" s="385">
        <v>1515</v>
      </c>
      <c r="J25" s="385">
        <v>1960</v>
      </c>
      <c r="K25" s="385">
        <v>2340</v>
      </c>
      <c r="L25" s="385">
        <v>2595</v>
      </c>
      <c r="M25" s="385">
        <v>3340</v>
      </c>
      <c r="N25" s="385">
        <v>3740</v>
      </c>
      <c r="O25" s="385">
        <v>4155</v>
      </c>
      <c r="P25" s="385">
        <v>4705</v>
      </c>
      <c r="Q25" s="385">
        <v>5115</v>
      </c>
      <c r="R25" s="386" t="s">
        <v>169</v>
      </c>
    </row>
    <row r="26" spans="2:18" s="65" customFormat="1" ht="12" x14ac:dyDescent="0.3">
      <c r="B26" s="820" t="s">
        <v>54</v>
      </c>
      <c r="C26" s="820"/>
      <c r="D26" s="820"/>
      <c r="E26" s="820"/>
      <c r="F26" s="820"/>
      <c r="G26" s="820"/>
      <c r="K26" s="116"/>
      <c r="M26" s="116"/>
      <c r="N26" s="116"/>
      <c r="O26" s="116"/>
      <c r="P26" s="116"/>
      <c r="Q26" s="116"/>
      <c r="R26" s="116" t="s">
        <v>68</v>
      </c>
    </row>
    <row r="28" spans="2:18" x14ac:dyDescent="0.3">
      <c r="C28" s="117"/>
    </row>
    <row r="29" spans="2:18" s="105" customFormat="1" ht="12.75" customHeight="1" x14ac:dyDescent="0.3">
      <c r="B29" s="833" t="s">
        <v>76</v>
      </c>
      <c r="C29" s="833"/>
      <c r="D29" s="833"/>
      <c r="E29" s="833"/>
      <c r="F29" s="833"/>
      <c r="G29" s="833"/>
      <c r="H29" s="833"/>
      <c r="I29" s="833"/>
      <c r="J29" s="833"/>
      <c r="K29" s="833"/>
      <c r="L29" s="833"/>
      <c r="M29" s="833"/>
      <c r="N29" s="833"/>
      <c r="O29" s="833"/>
      <c r="P29" s="833"/>
      <c r="Q29" s="833"/>
      <c r="R29" s="833"/>
    </row>
    <row r="30" spans="2:18" s="105" customFormat="1" ht="6" customHeight="1" thickBot="1" x14ac:dyDescent="0.35">
      <c r="C30" s="71"/>
      <c r="D30" s="71"/>
      <c r="E30" s="73"/>
      <c r="F30" s="73"/>
      <c r="G30" s="72"/>
      <c r="H30" s="72"/>
      <c r="I30" s="72"/>
      <c r="J30" s="72"/>
      <c r="K30" s="72"/>
      <c r="L30" s="72"/>
      <c r="M30" s="73"/>
      <c r="N30" s="74"/>
    </row>
    <row r="31" spans="2:18" ht="12.75" customHeight="1" x14ac:dyDescent="0.3">
      <c r="B31" s="834" t="s">
        <v>58</v>
      </c>
      <c r="C31" s="835"/>
      <c r="D31" s="838" t="s">
        <v>145</v>
      </c>
      <c r="E31" s="838"/>
      <c r="F31" s="838"/>
      <c r="G31" s="838"/>
      <c r="H31" s="838"/>
      <c r="I31" s="838"/>
      <c r="J31" s="838"/>
      <c r="K31" s="838"/>
      <c r="L31" s="838"/>
      <c r="M31" s="838"/>
      <c r="N31" s="838"/>
      <c r="O31" s="838"/>
      <c r="P31" s="838"/>
      <c r="Q31" s="838"/>
      <c r="R31" s="839"/>
    </row>
    <row r="32" spans="2:18" ht="21" customHeight="1" x14ac:dyDescent="0.3">
      <c r="B32" s="836"/>
      <c r="C32" s="837"/>
      <c r="D32" s="498" t="s">
        <v>59</v>
      </c>
      <c r="E32" s="500" t="s">
        <v>60</v>
      </c>
      <c r="F32" s="500" t="s">
        <v>61</v>
      </c>
      <c r="G32" s="500" t="s">
        <v>62</v>
      </c>
      <c r="H32" s="500" t="s">
        <v>63</v>
      </c>
      <c r="I32" s="500" t="s">
        <v>64</v>
      </c>
      <c r="J32" s="500" t="s">
        <v>65</v>
      </c>
      <c r="K32" s="500" t="s">
        <v>2</v>
      </c>
      <c r="L32" s="500" t="s">
        <v>3</v>
      </c>
      <c r="M32" s="500" t="s">
        <v>4</v>
      </c>
      <c r="N32" s="500" t="s">
        <v>5</v>
      </c>
      <c r="O32" s="500" t="s">
        <v>6</v>
      </c>
      <c r="P32" s="500" t="s">
        <v>7</v>
      </c>
      <c r="Q32" s="500" t="s">
        <v>8</v>
      </c>
      <c r="R32" s="499" t="s">
        <v>164</v>
      </c>
    </row>
    <row r="33" spans="2:19" x14ac:dyDescent="0.3">
      <c r="B33" s="840" t="s">
        <v>66</v>
      </c>
      <c r="C33" s="841"/>
      <c r="D33" s="106"/>
      <c r="E33" s="107"/>
      <c r="F33" s="107"/>
      <c r="G33" s="107"/>
      <c r="H33" s="107"/>
      <c r="I33" s="108"/>
      <c r="J33" s="107"/>
      <c r="K33" s="80"/>
      <c r="L33" s="80"/>
      <c r="M33" s="80"/>
      <c r="N33" s="80"/>
      <c r="O33" s="80"/>
      <c r="P33" s="80"/>
      <c r="Q33" s="80"/>
      <c r="R33" s="109"/>
      <c r="S33" s="75"/>
    </row>
    <row r="34" spans="2:19" x14ac:dyDescent="0.3">
      <c r="B34" s="816">
        <v>2007</v>
      </c>
      <c r="C34" s="817"/>
      <c r="D34" s="394" t="s">
        <v>168</v>
      </c>
      <c r="E34" s="395" t="s">
        <v>168</v>
      </c>
      <c r="F34" s="395" t="s">
        <v>168</v>
      </c>
      <c r="G34" s="395" t="s">
        <v>168</v>
      </c>
      <c r="H34" s="395" t="s">
        <v>168</v>
      </c>
      <c r="I34" s="395" t="s">
        <v>168</v>
      </c>
      <c r="J34" s="395" t="s">
        <v>168</v>
      </c>
      <c r="K34" s="395" t="s">
        <v>168</v>
      </c>
      <c r="L34" s="395" t="s">
        <v>168</v>
      </c>
      <c r="M34" s="395" t="s">
        <v>168</v>
      </c>
      <c r="N34" s="395" t="s">
        <v>168</v>
      </c>
      <c r="O34" s="395" t="s">
        <v>168</v>
      </c>
      <c r="P34" s="395" t="s">
        <v>168</v>
      </c>
      <c r="Q34" s="395" t="s">
        <v>168</v>
      </c>
      <c r="R34" s="396" t="s">
        <v>168</v>
      </c>
    </row>
    <row r="35" spans="2:19" x14ac:dyDescent="0.3">
      <c r="B35" s="816">
        <v>2008</v>
      </c>
      <c r="C35" s="817"/>
      <c r="D35" s="394" t="s">
        <v>169</v>
      </c>
      <c r="E35" s="395">
        <v>177.16900000000001</v>
      </c>
      <c r="F35" s="395">
        <v>164.904</v>
      </c>
      <c r="G35" s="395">
        <v>154.64699999999999</v>
      </c>
      <c r="H35" s="395">
        <v>145.68199999999999</v>
      </c>
      <c r="I35" s="395">
        <v>144.928</v>
      </c>
      <c r="J35" s="395">
        <v>137.00899999999999</v>
      </c>
      <c r="K35" s="395">
        <v>130.851</v>
      </c>
      <c r="L35" s="395">
        <v>127.2</v>
      </c>
      <c r="M35" s="395">
        <v>123.379</v>
      </c>
      <c r="N35" s="395">
        <v>117.646</v>
      </c>
      <c r="O35" s="395">
        <v>114.417</v>
      </c>
      <c r="P35" s="395">
        <v>109.565</v>
      </c>
      <c r="Q35" s="395">
        <v>107.322</v>
      </c>
      <c r="R35" s="396" t="s">
        <v>169</v>
      </c>
    </row>
    <row r="36" spans="2:19" x14ac:dyDescent="0.3">
      <c r="B36" s="816">
        <v>2009</v>
      </c>
      <c r="C36" s="817"/>
      <c r="D36" s="394" t="s">
        <v>169</v>
      </c>
      <c r="E36" s="395" t="s">
        <v>169</v>
      </c>
      <c r="F36" s="395">
        <v>240.631</v>
      </c>
      <c r="G36" s="395">
        <v>210.25399999999999</v>
      </c>
      <c r="H36" s="395">
        <v>197.11099999999999</v>
      </c>
      <c r="I36" s="395">
        <v>197.28299999999999</v>
      </c>
      <c r="J36" s="395">
        <v>196.78100000000001</v>
      </c>
      <c r="K36" s="395">
        <v>185.06</v>
      </c>
      <c r="L36" s="395">
        <v>172.07400000000001</v>
      </c>
      <c r="M36" s="395">
        <v>164.15100000000001</v>
      </c>
      <c r="N36" s="395">
        <v>154.38200000000001</v>
      </c>
      <c r="O36" s="395">
        <v>151.381</v>
      </c>
      <c r="P36" s="395">
        <v>142.72399999999999</v>
      </c>
      <c r="Q36" s="395">
        <v>139.53899999999999</v>
      </c>
      <c r="R36" s="396" t="s">
        <v>169</v>
      </c>
    </row>
    <row r="37" spans="2:19" x14ac:dyDescent="0.3">
      <c r="B37" s="816">
        <v>2010</v>
      </c>
      <c r="C37" s="817"/>
      <c r="D37" s="394" t="s">
        <v>169</v>
      </c>
      <c r="E37" s="395" t="s">
        <v>169</v>
      </c>
      <c r="F37" s="395" t="s">
        <v>169</v>
      </c>
      <c r="G37" s="395">
        <v>836.43100000000004</v>
      </c>
      <c r="H37" s="395">
        <v>780.49900000000002</v>
      </c>
      <c r="I37" s="395">
        <v>729.50800000000004</v>
      </c>
      <c r="J37" s="395">
        <v>685.14499999999998</v>
      </c>
      <c r="K37" s="395">
        <v>625.04600000000005</v>
      </c>
      <c r="L37" s="395">
        <v>571.47400000000005</v>
      </c>
      <c r="M37" s="395">
        <v>534.06100000000004</v>
      </c>
      <c r="N37" s="395">
        <v>483.46</v>
      </c>
      <c r="O37" s="395">
        <v>441.7</v>
      </c>
      <c r="P37" s="395">
        <v>412.02300000000002</v>
      </c>
      <c r="Q37" s="395">
        <v>389.71</v>
      </c>
      <c r="R37" s="396" t="s">
        <v>169</v>
      </c>
    </row>
    <row r="38" spans="2:19" x14ac:dyDescent="0.3">
      <c r="B38" s="816">
        <v>2011</v>
      </c>
      <c r="C38" s="817"/>
      <c r="D38" s="394" t="s">
        <v>169</v>
      </c>
      <c r="E38" s="395" t="s">
        <v>169</v>
      </c>
      <c r="F38" s="395" t="s">
        <v>169</v>
      </c>
      <c r="G38" s="395" t="s">
        <v>169</v>
      </c>
      <c r="H38" s="395">
        <v>1362.03</v>
      </c>
      <c r="I38" s="395">
        <v>1359.058</v>
      </c>
      <c r="J38" s="395">
        <v>1308.711</v>
      </c>
      <c r="K38" s="395">
        <v>1239.7619999999999</v>
      </c>
      <c r="L38" s="395">
        <v>1152.97</v>
      </c>
      <c r="M38" s="395">
        <v>1098.098</v>
      </c>
      <c r="N38" s="395">
        <v>1008.587</v>
      </c>
      <c r="O38" s="395">
        <v>928.37300000000005</v>
      </c>
      <c r="P38" s="395">
        <v>865.85199999999998</v>
      </c>
      <c r="Q38" s="395">
        <v>812.32500000000005</v>
      </c>
      <c r="R38" s="396" t="s">
        <v>169</v>
      </c>
      <c r="S38" s="102"/>
    </row>
    <row r="39" spans="2:19" x14ac:dyDescent="0.3">
      <c r="B39" s="816">
        <v>2012</v>
      </c>
      <c r="C39" s="817"/>
      <c r="D39" s="394" t="s">
        <v>169</v>
      </c>
      <c r="E39" s="395" t="s">
        <v>169</v>
      </c>
      <c r="F39" s="395" t="s">
        <v>169</v>
      </c>
      <c r="G39" s="395" t="s">
        <v>169</v>
      </c>
      <c r="H39" s="395" t="s">
        <v>169</v>
      </c>
      <c r="I39" s="395">
        <v>1670.932</v>
      </c>
      <c r="J39" s="395">
        <v>1687.6420000000001</v>
      </c>
      <c r="K39" s="395">
        <v>1621.2349999999999</v>
      </c>
      <c r="L39" s="395">
        <v>1538.556</v>
      </c>
      <c r="M39" s="395">
        <v>1453.8589999999999</v>
      </c>
      <c r="N39" s="395">
        <v>1358.6410000000001</v>
      </c>
      <c r="O39" s="395">
        <v>1257.6279999999999</v>
      </c>
      <c r="P39" s="395">
        <v>1182.8340000000001</v>
      </c>
      <c r="Q39" s="395">
        <v>1127.904</v>
      </c>
      <c r="R39" s="396" t="s">
        <v>169</v>
      </c>
    </row>
    <row r="40" spans="2:19" x14ac:dyDescent="0.3">
      <c r="B40" s="816">
        <v>2013</v>
      </c>
      <c r="C40" s="817"/>
      <c r="D40" s="394" t="s">
        <v>169</v>
      </c>
      <c r="E40" s="395" t="s">
        <v>169</v>
      </c>
      <c r="F40" s="395" t="s">
        <v>169</v>
      </c>
      <c r="G40" s="395" t="s">
        <v>169</v>
      </c>
      <c r="H40" s="395" t="s">
        <v>169</v>
      </c>
      <c r="I40" s="395" t="s">
        <v>169</v>
      </c>
      <c r="J40" s="395">
        <v>1880.0820000000001</v>
      </c>
      <c r="K40" s="395">
        <v>1853.67</v>
      </c>
      <c r="L40" s="395">
        <v>1764.309</v>
      </c>
      <c r="M40" s="395">
        <v>1664.4580000000001</v>
      </c>
      <c r="N40" s="395">
        <v>1551.0709999999999</v>
      </c>
      <c r="O40" s="395">
        <v>1435.2059999999999</v>
      </c>
      <c r="P40" s="395">
        <v>1343.51</v>
      </c>
      <c r="Q40" s="395">
        <v>1250.674</v>
      </c>
      <c r="R40" s="396" t="s">
        <v>169</v>
      </c>
    </row>
    <row r="41" spans="2:19" x14ac:dyDescent="0.3">
      <c r="B41" s="816">
        <v>2014</v>
      </c>
      <c r="C41" s="817"/>
      <c r="D41" s="394" t="s">
        <v>169</v>
      </c>
      <c r="E41" s="395" t="s">
        <v>169</v>
      </c>
      <c r="F41" s="395" t="s">
        <v>169</v>
      </c>
      <c r="G41" s="395" t="s">
        <v>169</v>
      </c>
      <c r="H41" s="395" t="s">
        <v>169</v>
      </c>
      <c r="I41" s="395" t="s">
        <v>169</v>
      </c>
      <c r="J41" s="395" t="s">
        <v>169</v>
      </c>
      <c r="K41" s="395">
        <v>3427.7310000000002</v>
      </c>
      <c r="L41" s="395">
        <v>3427.5650000000001</v>
      </c>
      <c r="M41" s="395">
        <v>3364.4760000000001</v>
      </c>
      <c r="N41" s="395">
        <v>3261.4879999999998</v>
      </c>
      <c r="O41" s="395">
        <v>3135.2910000000002</v>
      </c>
      <c r="P41" s="395">
        <v>3015.6210000000001</v>
      </c>
      <c r="Q41" s="395">
        <v>2851.7350000000001</v>
      </c>
      <c r="R41" s="396" t="s">
        <v>169</v>
      </c>
    </row>
    <row r="42" spans="2:19" x14ac:dyDescent="0.3">
      <c r="B42" s="816">
        <v>2015</v>
      </c>
      <c r="C42" s="817"/>
      <c r="D42" s="394" t="s">
        <v>169</v>
      </c>
      <c r="E42" s="395" t="s">
        <v>169</v>
      </c>
      <c r="F42" s="395" t="s">
        <v>169</v>
      </c>
      <c r="G42" s="395" t="s">
        <v>169</v>
      </c>
      <c r="H42" s="395" t="s">
        <v>169</v>
      </c>
      <c r="I42" s="395" t="s">
        <v>169</v>
      </c>
      <c r="J42" s="395" t="s">
        <v>169</v>
      </c>
      <c r="K42" s="395" t="s">
        <v>169</v>
      </c>
      <c r="L42" s="395">
        <v>3585.1779999999999</v>
      </c>
      <c r="M42" s="395">
        <v>3591.4679999999998</v>
      </c>
      <c r="N42" s="395">
        <v>3510.1309999999999</v>
      </c>
      <c r="O42" s="395">
        <v>3430.0250000000001</v>
      </c>
      <c r="P42" s="395">
        <v>3291.3789999999999</v>
      </c>
      <c r="Q42" s="395">
        <v>3143.1120000000001</v>
      </c>
      <c r="R42" s="396" t="s">
        <v>169</v>
      </c>
    </row>
    <row r="43" spans="2:19" x14ac:dyDescent="0.3">
      <c r="B43" s="816">
        <v>2016</v>
      </c>
      <c r="C43" s="817"/>
      <c r="D43" s="394" t="s">
        <v>169</v>
      </c>
      <c r="E43" s="395" t="s">
        <v>169</v>
      </c>
      <c r="F43" s="395" t="s">
        <v>169</v>
      </c>
      <c r="G43" s="395" t="s">
        <v>169</v>
      </c>
      <c r="H43" s="395" t="s">
        <v>169</v>
      </c>
      <c r="I43" s="395" t="s">
        <v>169</v>
      </c>
      <c r="J43" s="395" t="s">
        <v>169</v>
      </c>
      <c r="K43" s="395" t="s">
        <v>169</v>
      </c>
      <c r="L43" s="395" t="s">
        <v>169</v>
      </c>
      <c r="M43" s="395">
        <v>6388.0050000000001</v>
      </c>
      <c r="N43" s="395">
        <v>6348.8059999999996</v>
      </c>
      <c r="O43" s="395">
        <v>6348.3140000000003</v>
      </c>
      <c r="P43" s="395">
        <v>6385.28</v>
      </c>
      <c r="Q43" s="395">
        <v>6348.165</v>
      </c>
      <c r="R43" s="396" t="s">
        <v>169</v>
      </c>
    </row>
    <row r="44" spans="2:19" x14ac:dyDescent="0.3">
      <c r="B44" s="816">
        <v>2017</v>
      </c>
      <c r="C44" s="817"/>
      <c r="D44" s="394" t="s">
        <v>169</v>
      </c>
      <c r="E44" s="395" t="s">
        <v>169</v>
      </c>
      <c r="F44" s="395" t="s">
        <v>169</v>
      </c>
      <c r="G44" s="395" t="s">
        <v>169</v>
      </c>
      <c r="H44" s="395" t="s">
        <v>169</v>
      </c>
      <c r="I44" s="395" t="s">
        <v>169</v>
      </c>
      <c r="J44" s="395" t="s">
        <v>169</v>
      </c>
      <c r="K44" s="395" t="s">
        <v>169</v>
      </c>
      <c r="L44" s="395" t="s">
        <v>169</v>
      </c>
      <c r="M44" s="395" t="s">
        <v>169</v>
      </c>
      <c r="N44" s="395">
        <v>5482.308</v>
      </c>
      <c r="O44" s="395">
        <v>5387.6049999999996</v>
      </c>
      <c r="P44" s="395">
        <v>5497.38</v>
      </c>
      <c r="Q44" s="395">
        <v>5572.5529999999999</v>
      </c>
      <c r="R44" s="396" t="s">
        <v>169</v>
      </c>
    </row>
    <row r="45" spans="2:19" x14ac:dyDescent="0.3">
      <c r="B45" s="816">
        <v>2018</v>
      </c>
      <c r="C45" s="817"/>
      <c r="D45" s="394" t="s">
        <v>169</v>
      </c>
      <c r="E45" s="395" t="s">
        <v>169</v>
      </c>
      <c r="F45" s="395" t="s">
        <v>169</v>
      </c>
      <c r="G45" s="395" t="s">
        <v>169</v>
      </c>
      <c r="H45" s="395" t="s">
        <v>169</v>
      </c>
      <c r="I45" s="395" t="s">
        <v>169</v>
      </c>
      <c r="J45" s="395" t="s">
        <v>169</v>
      </c>
      <c r="K45" s="395" t="s">
        <v>169</v>
      </c>
      <c r="L45" s="395" t="s">
        <v>169</v>
      </c>
      <c r="M45" s="395" t="s">
        <v>169</v>
      </c>
      <c r="N45" s="395" t="s">
        <v>169</v>
      </c>
      <c r="O45" s="395">
        <v>6309.8370000000004</v>
      </c>
      <c r="P45" s="395">
        <v>6349.6909999999998</v>
      </c>
      <c r="Q45" s="395">
        <v>6416.2150000000001</v>
      </c>
      <c r="R45" s="396" t="s">
        <v>169</v>
      </c>
    </row>
    <row r="46" spans="2:19" x14ac:dyDescent="0.3">
      <c r="B46" s="816">
        <v>2019</v>
      </c>
      <c r="C46" s="817"/>
      <c r="D46" s="394" t="s">
        <v>169</v>
      </c>
      <c r="E46" s="395" t="s">
        <v>169</v>
      </c>
      <c r="F46" s="395" t="s">
        <v>169</v>
      </c>
      <c r="G46" s="395" t="s">
        <v>169</v>
      </c>
      <c r="H46" s="395" t="s">
        <v>169</v>
      </c>
      <c r="I46" s="395" t="s">
        <v>169</v>
      </c>
      <c r="J46" s="395" t="s">
        <v>169</v>
      </c>
      <c r="K46" s="395" t="s">
        <v>169</v>
      </c>
      <c r="L46" s="395" t="s">
        <v>169</v>
      </c>
      <c r="M46" s="395" t="s">
        <v>169</v>
      </c>
      <c r="N46" s="395" t="s">
        <v>169</v>
      </c>
      <c r="O46" s="395" t="s">
        <v>169</v>
      </c>
      <c r="P46" s="395">
        <v>7962.0510000000004</v>
      </c>
      <c r="Q46" s="395">
        <v>8112.0879999999997</v>
      </c>
      <c r="R46" s="396" t="s">
        <v>169</v>
      </c>
    </row>
    <row r="47" spans="2:19" x14ac:dyDescent="0.3">
      <c r="B47" s="410"/>
      <c r="C47" s="411">
        <v>2020</v>
      </c>
      <c r="D47" s="394" t="s">
        <v>169</v>
      </c>
      <c r="E47" s="395" t="s">
        <v>169</v>
      </c>
      <c r="F47" s="395" t="s">
        <v>169</v>
      </c>
      <c r="G47" s="395" t="s">
        <v>169</v>
      </c>
      <c r="H47" s="395" t="s">
        <v>169</v>
      </c>
      <c r="I47" s="395" t="s">
        <v>169</v>
      </c>
      <c r="J47" s="395" t="s">
        <v>169</v>
      </c>
      <c r="K47" s="395" t="s">
        <v>169</v>
      </c>
      <c r="L47" s="395" t="s">
        <v>169</v>
      </c>
      <c r="M47" s="395" t="s">
        <v>169</v>
      </c>
      <c r="N47" s="395" t="s">
        <v>169</v>
      </c>
      <c r="O47" s="395" t="s">
        <v>169</v>
      </c>
      <c r="P47" s="395" t="s">
        <v>169</v>
      </c>
      <c r="Q47" s="395">
        <v>10233.101000000001</v>
      </c>
      <c r="R47" s="396" t="s">
        <v>169</v>
      </c>
    </row>
    <row r="48" spans="2:19" ht="13.5" thickBot="1" x14ac:dyDescent="0.35">
      <c r="B48" s="816">
        <v>2021</v>
      </c>
      <c r="C48" s="817"/>
      <c r="D48" s="397" t="s">
        <v>169</v>
      </c>
      <c r="E48" s="398" t="s">
        <v>169</v>
      </c>
      <c r="F48" s="398" t="s">
        <v>169</v>
      </c>
      <c r="G48" s="398" t="s">
        <v>169</v>
      </c>
      <c r="H48" s="398" t="s">
        <v>169</v>
      </c>
      <c r="I48" s="398" t="s">
        <v>169</v>
      </c>
      <c r="J48" s="398" t="s">
        <v>169</v>
      </c>
      <c r="K48" s="398" t="s">
        <v>169</v>
      </c>
      <c r="L48" s="398" t="s">
        <v>169</v>
      </c>
      <c r="M48" s="398" t="s">
        <v>169</v>
      </c>
      <c r="N48" s="398" t="s">
        <v>169</v>
      </c>
      <c r="O48" s="398" t="s">
        <v>169</v>
      </c>
      <c r="P48" s="398" t="s">
        <v>169</v>
      </c>
      <c r="Q48" s="398" t="s">
        <v>169</v>
      </c>
      <c r="R48" s="399">
        <v>11801.423000000001</v>
      </c>
    </row>
    <row r="49" spans="2:19" ht="21" customHeight="1" thickBot="1" x14ac:dyDescent="0.35">
      <c r="B49" s="818" t="s">
        <v>67</v>
      </c>
      <c r="C49" s="819"/>
      <c r="D49" s="400" t="s">
        <v>168</v>
      </c>
      <c r="E49" s="401">
        <v>177.16900000000001</v>
      </c>
      <c r="F49" s="401">
        <v>405.53500000000003</v>
      </c>
      <c r="G49" s="401">
        <v>1201.3320000000001</v>
      </c>
      <c r="H49" s="401">
        <v>2485.3220000000001</v>
      </c>
      <c r="I49" s="401">
        <v>4101.7089999999998</v>
      </c>
      <c r="J49" s="401">
        <v>5895.37</v>
      </c>
      <c r="K49" s="401">
        <v>9083.3549999999996</v>
      </c>
      <c r="L49" s="401">
        <v>12339.325999999999</v>
      </c>
      <c r="M49" s="401">
        <v>18381.955000000002</v>
      </c>
      <c r="N49" s="401">
        <v>23276.52</v>
      </c>
      <c r="O49" s="401">
        <v>28939.776999999998</v>
      </c>
      <c r="P49" s="401">
        <v>36557.910000000003</v>
      </c>
      <c r="Q49" s="401">
        <v>46504.442999999999</v>
      </c>
      <c r="R49" s="402" t="s">
        <v>169</v>
      </c>
    </row>
    <row r="50" spans="2:19" s="65" customFormat="1" ht="12" x14ac:dyDescent="0.3">
      <c r="B50" s="820" t="s">
        <v>54</v>
      </c>
      <c r="C50" s="820"/>
      <c r="D50" s="820"/>
      <c r="E50" s="820"/>
      <c r="F50" s="820"/>
      <c r="G50" s="820"/>
      <c r="K50" s="116"/>
      <c r="M50" s="116"/>
      <c r="N50" s="116"/>
      <c r="O50" s="116"/>
      <c r="P50" s="116"/>
      <c r="Q50" s="116"/>
      <c r="R50" s="116" t="s">
        <v>68</v>
      </c>
    </row>
    <row r="51" spans="2:19" s="65" customFormat="1" ht="12" x14ac:dyDescent="0.3">
      <c r="C51" s="99"/>
      <c r="D51" s="99"/>
      <c r="E51" s="99"/>
      <c r="F51" s="99"/>
      <c r="G51" s="99"/>
      <c r="K51" s="116"/>
      <c r="M51" s="116"/>
      <c r="N51" s="116"/>
      <c r="O51" s="116"/>
      <c r="P51" s="116"/>
      <c r="Q51" s="116"/>
      <c r="R51" s="116"/>
    </row>
    <row r="52" spans="2:19" x14ac:dyDescent="0.3">
      <c r="C52" s="68"/>
      <c r="L52" s="118"/>
      <c r="M52" s="118"/>
      <c r="N52" s="118"/>
      <c r="O52" s="118"/>
      <c r="P52" s="118"/>
      <c r="Q52" s="118"/>
      <c r="R52" s="118"/>
    </row>
    <row r="53" spans="2:19" x14ac:dyDescent="0.3">
      <c r="B53" s="830" t="s">
        <v>77</v>
      </c>
      <c r="C53" s="830"/>
      <c r="D53" s="830"/>
      <c r="E53" s="830"/>
      <c r="F53" s="830"/>
      <c r="G53" s="830"/>
      <c r="H53" s="830"/>
      <c r="I53" s="830"/>
      <c r="J53" s="830"/>
      <c r="K53" s="830"/>
      <c r="L53" s="830"/>
      <c r="M53" s="830"/>
      <c r="N53" s="830"/>
      <c r="O53" s="830"/>
      <c r="P53" s="830"/>
      <c r="Q53" s="830"/>
      <c r="R53" s="830"/>
    </row>
    <row r="54" spans="2:19" s="105" customFormat="1" ht="6" customHeight="1" thickBot="1" x14ac:dyDescent="0.35">
      <c r="C54" s="71"/>
      <c r="D54" s="71"/>
      <c r="E54" s="73"/>
      <c r="F54" s="73"/>
      <c r="G54" s="72"/>
      <c r="H54" s="72"/>
      <c r="I54" s="72"/>
      <c r="J54" s="72"/>
      <c r="K54" s="72"/>
      <c r="L54" s="72"/>
      <c r="M54" s="73"/>
      <c r="N54" s="74"/>
    </row>
    <row r="55" spans="2:19" ht="12.75" customHeight="1" x14ac:dyDescent="0.3">
      <c r="B55" s="834" t="s">
        <v>58</v>
      </c>
      <c r="C55" s="835"/>
      <c r="D55" s="838" t="s">
        <v>217</v>
      </c>
      <c r="E55" s="838"/>
      <c r="F55" s="838"/>
      <c r="G55" s="838"/>
      <c r="H55" s="838"/>
      <c r="I55" s="838"/>
      <c r="J55" s="838"/>
      <c r="K55" s="838"/>
      <c r="L55" s="838"/>
      <c r="M55" s="838"/>
      <c r="N55" s="838"/>
      <c r="O55" s="838"/>
      <c r="P55" s="838"/>
      <c r="Q55" s="838"/>
      <c r="R55" s="839"/>
    </row>
    <row r="56" spans="2:19" ht="21" customHeight="1" x14ac:dyDescent="0.3">
      <c r="B56" s="842"/>
      <c r="C56" s="843"/>
      <c r="D56" s="498" t="s">
        <v>59</v>
      </c>
      <c r="E56" s="500" t="s">
        <v>60</v>
      </c>
      <c r="F56" s="500" t="s">
        <v>61</v>
      </c>
      <c r="G56" s="500" t="s">
        <v>62</v>
      </c>
      <c r="H56" s="500" t="s">
        <v>63</v>
      </c>
      <c r="I56" s="500" t="s">
        <v>64</v>
      </c>
      <c r="J56" s="500" t="s">
        <v>65</v>
      </c>
      <c r="K56" s="500" t="s">
        <v>2</v>
      </c>
      <c r="L56" s="500" t="s">
        <v>3</v>
      </c>
      <c r="M56" s="500" t="s">
        <v>4</v>
      </c>
      <c r="N56" s="500" t="s">
        <v>5</v>
      </c>
      <c r="O56" s="500" t="s">
        <v>6</v>
      </c>
      <c r="P56" s="500" t="s">
        <v>7</v>
      </c>
      <c r="Q56" s="500" t="s">
        <v>8</v>
      </c>
      <c r="R56" s="499" t="s">
        <v>164</v>
      </c>
    </row>
    <row r="57" spans="2:19" x14ac:dyDescent="0.3">
      <c r="B57" s="828" t="s">
        <v>66</v>
      </c>
      <c r="C57" s="829"/>
      <c r="D57" s="106"/>
      <c r="E57" s="107"/>
      <c r="F57" s="107"/>
      <c r="G57" s="107"/>
      <c r="H57" s="107"/>
      <c r="I57" s="108"/>
      <c r="J57" s="107"/>
      <c r="K57" s="80"/>
      <c r="L57" s="80"/>
      <c r="M57" s="80"/>
      <c r="N57" s="80"/>
      <c r="O57" s="80"/>
      <c r="P57" s="80"/>
      <c r="Q57" s="80"/>
      <c r="R57" s="109"/>
    </row>
    <row r="58" spans="2:19" x14ac:dyDescent="0.3">
      <c r="B58" s="816">
        <v>2007</v>
      </c>
      <c r="C58" s="817"/>
      <c r="D58" s="110" t="s">
        <v>169</v>
      </c>
      <c r="E58" s="111" t="s">
        <v>169</v>
      </c>
      <c r="F58" s="111" t="s">
        <v>169</v>
      </c>
      <c r="G58" s="111" t="s">
        <v>169</v>
      </c>
      <c r="H58" s="111" t="s">
        <v>169</v>
      </c>
      <c r="I58" s="111" t="s">
        <v>169</v>
      </c>
      <c r="J58" s="111" t="s">
        <v>169</v>
      </c>
      <c r="K58" s="111" t="s">
        <v>169</v>
      </c>
      <c r="L58" s="111" t="s">
        <v>169</v>
      </c>
      <c r="M58" s="111" t="s">
        <v>169</v>
      </c>
      <c r="N58" s="111" t="s">
        <v>169</v>
      </c>
      <c r="O58" s="111" t="s">
        <v>169</v>
      </c>
      <c r="P58" s="111" t="s">
        <v>169</v>
      </c>
      <c r="Q58" s="111" t="s">
        <v>169</v>
      </c>
      <c r="R58" s="112" t="s">
        <v>169</v>
      </c>
    </row>
    <row r="59" spans="2:19" x14ac:dyDescent="0.3">
      <c r="B59" s="816">
        <v>2008</v>
      </c>
      <c r="C59" s="817"/>
      <c r="D59" s="110" t="s">
        <v>169</v>
      </c>
      <c r="E59" s="111">
        <v>1180</v>
      </c>
      <c r="F59" s="111">
        <v>1200</v>
      </c>
      <c r="G59" s="111">
        <v>1230</v>
      </c>
      <c r="H59" s="111">
        <v>1340</v>
      </c>
      <c r="I59" s="111">
        <v>1440</v>
      </c>
      <c r="J59" s="111">
        <v>1490</v>
      </c>
      <c r="K59" s="111">
        <v>1560</v>
      </c>
      <c r="L59" s="111">
        <v>1570</v>
      </c>
      <c r="M59" s="111">
        <v>1600</v>
      </c>
      <c r="N59" s="111">
        <v>1660</v>
      </c>
      <c r="O59" s="111">
        <v>1660</v>
      </c>
      <c r="P59" s="111">
        <v>1660</v>
      </c>
      <c r="Q59" s="111">
        <v>1950</v>
      </c>
      <c r="R59" s="112" t="s">
        <v>169</v>
      </c>
    </row>
    <row r="60" spans="2:19" x14ac:dyDescent="0.3">
      <c r="B60" s="816">
        <v>2009</v>
      </c>
      <c r="C60" s="817"/>
      <c r="D60" s="110" t="s">
        <v>169</v>
      </c>
      <c r="E60" s="111" t="s">
        <v>169</v>
      </c>
      <c r="F60" s="111">
        <v>1310</v>
      </c>
      <c r="G60" s="111">
        <v>1270</v>
      </c>
      <c r="H60" s="111">
        <v>1360</v>
      </c>
      <c r="I60" s="111">
        <v>1430</v>
      </c>
      <c r="J60" s="111">
        <v>1490</v>
      </c>
      <c r="K60" s="111">
        <v>1490</v>
      </c>
      <c r="L60" s="111">
        <v>1590</v>
      </c>
      <c r="M60" s="111">
        <v>1640</v>
      </c>
      <c r="N60" s="111">
        <v>1560</v>
      </c>
      <c r="O60" s="111">
        <v>1590</v>
      </c>
      <c r="P60" s="111">
        <v>1570</v>
      </c>
      <c r="Q60" s="111">
        <v>1940</v>
      </c>
      <c r="R60" s="112" t="s">
        <v>169</v>
      </c>
    </row>
    <row r="61" spans="2:19" x14ac:dyDescent="0.3">
      <c r="B61" s="816">
        <v>2010</v>
      </c>
      <c r="C61" s="817"/>
      <c r="D61" s="110" t="s">
        <v>169</v>
      </c>
      <c r="E61" s="111" t="s">
        <v>169</v>
      </c>
      <c r="F61" s="111" t="s">
        <v>169</v>
      </c>
      <c r="G61" s="111">
        <v>2420</v>
      </c>
      <c r="H61" s="111">
        <v>2470</v>
      </c>
      <c r="I61" s="111">
        <v>2500</v>
      </c>
      <c r="J61" s="111">
        <v>2500</v>
      </c>
      <c r="K61" s="111">
        <v>2440</v>
      </c>
      <c r="L61" s="111">
        <v>2460</v>
      </c>
      <c r="M61" s="111">
        <v>2370</v>
      </c>
      <c r="N61" s="111">
        <v>2280</v>
      </c>
      <c r="O61" s="111">
        <v>2220</v>
      </c>
      <c r="P61" s="111">
        <v>2140</v>
      </c>
      <c r="Q61" s="111">
        <v>2360</v>
      </c>
      <c r="R61" s="112" t="s">
        <v>169</v>
      </c>
    </row>
    <row r="62" spans="2:19" x14ac:dyDescent="0.3">
      <c r="B62" s="816">
        <v>2011</v>
      </c>
      <c r="C62" s="817"/>
      <c r="D62" s="110" t="s">
        <v>169</v>
      </c>
      <c r="E62" s="111" t="s">
        <v>169</v>
      </c>
      <c r="F62" s="111" t="s">
        <v>169</v>
      </c>
      <c r="G62" s="111" t="s">
        <v>169</v>
      </c>
      <c r="H62" s="111">
        <v>2750</v>
      </c>
      <c r="I62" s="111">
        <v>2820</v>
      </c>
      <c r="J62" s="111">
        <v>2810</v>
      </c>
      <c r="K62" s="111">
        <v>2810</v>
      </c>
      <c r="L62" s="111">
        <v>2810</v>
      </c>
      <c r="M62" s="111">
        <v>2850</v>
      </c>
      <c r="N62" s="111">
        <v>2820</v>
      </c>
      <c r="O62" s="111">
        <v>2810</v>
      </c>
      <c r="P62" s="111">
        <v>2750</v>
      </c>
      <c r="Q62" s="111">
        <v>3030</v>
      </c>
      <c r="R62" s="112" t="s">
        <v>169</v>
      </c>
    </row>
    <row r="63" spans="2:19" x14ac:dyDescent="0.3">
      <c r="B63" s="816">
        <v>2012</v>
      </c>
      <c r="C63" s="817"/>
      <c r="D63" s="110" t="s">
        <v>169</v>
      </c>
      <c r="E63" s="111" t="s">
        <v>169</v>
      </c>
      <c r="F63" s="111" t="s">
        <v>169</v>
      </c>
      <c r="G63" s="111" t="s">
        <v>169</v>
      </c>
      <c r="H63" s="111" t="s">
        <v>169</v>
      </c>
      <c r="I63" s="111">
        <v>3320</v>
      </c>
      <c r="J63" s="111">
        <v>3400</v>
      </c>
      <c r="K63" s="111">
        <v>3360</v>
      </c>
      <c r="L63" s="111">
        <v>3370</v>
      </c>
      <c r="M63" s="111">
        <v>3330</v>
      </c>
      <c r="N63" s="111">
        <v>3280</v>
      </c>
      <c r="O63" s="111">
        <v>3230</v>
      </c>
      <c r="P63" s="111">
        <v>3200</v>
      </c>
      <c r="Q63" s="111">
        <v>3600</v>
      </c>
      <c r="R63" s="112" t="s">
        <v>169</v>
      </c>
      <c r="S63" s="102"/>
    </row>
    <row r="64" spans="2:19" x14ac:dyDescent="0.3">
      <c r="B64" s="816">
        <v>2013</v>
      </c>
      <c r="C64" s="817"/>
      <c r="D64" s="110" t="s">
        <v>169</v>
      </c>
      <c r="E64" s="111" t="s">
        <v>169</v>
      </c>
      <c r="F64" s="111" t="s">
        <v>169</v>
      </c>
      <c r="G64" s="111" t="s">
        <v>169</v>
      </c>
      <c r="H64" s="111" t="s">
        <v>169</v>
      </c>
      <c r="I64" s="111" t="s">
        <v>169</v>
      </c>
      <c r="J64" s="111">
        <v>3760</v>
      </c>
      <c r="K64" s="111">
        <v>3760</v>
      </c>
      <c r="L64" s="111">
        <v>3680</v>
      </c>
      <c r="M64" s="111">
        <v>3560</v>
      </c>
      <c r="N64" s="111">
        <v>3530</v>
      </c>
      <c r="O64" s="111">
        <v>3480</v>
      </c>
      <c r="P64" s="111">
        <v>3390</v>
      </c>
      <c r="Q64" s="111">
        <v>3650</v>
      </c>
      <c r="R64" s="112" t="s">
        <v>169</v>
      </c>
    </row>
    <row r="65" spans="2:18" x14ac:dyDescent="0.3">
      <c r="B65" s="816">
        <v>2014</v>
      </c>
      <c r="C65" s="817"/>
      <c r="D65" s="110" t="s">
        <v>169</v>
      </c>
      <c r="E65" s="111" t="s">
        <v>169</v>
      </c>
      <c r="F65" s="111" t="s">
        <v>169</v>
      </c>
      <c r="G65" s="111" t="s">
        <v>169</v>
      </c>
      <c r="H65" s="111" t="s">
        <v>169</v>
      </c>
      <c r="I65" s="111" t="s">
        <v>169</v>
      </c>
      <c r="J65" s="111" t="s">
        <v>169</v>
      </c>
      <c r="K65" s="111">
        <v>7440</v>
      </c>
      <c r="L65" s="111">
        <v>7570</v>
      </c>
      <c r="M65" s="111">
        <v>7610</v>
      </c>
      <c r="N65" s="111">
        <v>7480</v>
      </c>
      <c r="O65" s="111">
        <v>7430</v>
      </c>
      <c r="P65" s="111">
        <v>7280</v>
      </c>
      <c r="Q65" s="111">
        <v>7490</v>
      </c>
      <c r="R65" s="112" t="s">
        <v>169</v>
      </c>
    </row>
    <row r="66" spans="2:18" x14ac:dyDescent="0.3">
      <c r="B66" s="816">
        <v>2015</v>
      </c>
      <c r="C66" s="817"/>
      <c r="D66" s="110" t="s">
        <v>169</v>
      </c>
      <c r="E66" s="111" t="s">
        <v>169</v>
      </c>
      <c r="F66" s="111" t="s">
        <v>169</v>
      </c>
      <c r="G66" s="111" t="s">
        <v>169</v>
      </c>
      <c r="H66" s="111" t="s">
        <v>169</v>
      </c>
      <c r="I66" s="111" t="s">
        <v>169</v>
      </c>
      <c r="J66" s="111" t="s">
        <v>169</v>
      </c>
      <c r="K66" s="111" t="s">
        <v>169</v>
      </c>
      <c r="L66" s="111">
        <v>9560</v>
      </c>
      <c r="M66" s="111">
        <v>9760</v>
      </c>
      <c r="N66" s="111">
        <v>9720</v>
      </c>
      <c r="O66" s="111">
        <v>9690</v>
      </c>
      <c r="P66" s="111">
        <v>9490</v>
      </c>
      <c r="Q66" s="111">
        <v>9500</v>
      </c>
      <c r="R66" s="112" t="s">
        <v>169</v>
      </c>
    </row>
    <row r="67" spans="2:18" x14ac:dyDescent="0.3">
      <c r="B67" s="816">
        <v>2016</v>
      </c>
      <c r="C67" s="817"/>
      <c r="D67" s="110" t="s">
        <v>169</v>
      </c>
      <c r="E67" s="111" t="s">
        <v>169</v>
      </c>
      <c r="F67" s="111" t="s">
        <v>169</v>
      </c>
      <c r="G67" s="111" t="s">
        <v>169</v>
      </c>
      <c r="H67" s="111" t="s">
        <v>169</v>
      </c>
      <c r="I67" s="111" t="s">
        <v>169</v>
      </c>
      <c r="J67" s="111" t="s">
        <v>169</v>
      </c>
      <c r="K67" s="111" t="s">
        <v>169</v>
      </c>
      <c r="L67" s="111" t="s">
        <v>169</v>
      </c>
      <c r="M67" s="111">
        <v>7630</v>
      </c>
      <c r="N67" s="111">
        <v>7910</v>
      </c>
      <c r="O67" s="111">
        <v>8170</v>
      </c>
      <c r="P67" s="111">
        <v>8400</v>
      </c>
      <c r="Q67" s="111">
        <v>8990</v>
      </c>
      <c r="R67" s="112" t="s">
        <v>169</v>
      </c>
    </row>
    <row r="68" spans="2:18" x14ac:dyDescent="0.3">
      <c r="B68" s="816">
        <v>2017</v>
      </c>
      <c r="C68" s="817"/>
      <c r="D68" s="110" t="s">
        <v>169</v>
      </c>
      <c r="E68" s="111" t="s">
        <v>169</v>
      </c>
      <c r="F68" s="111" t="s">
        <v>169</v>
      </c>
      <c r="G68" s="111" t="s">
        <v>169</v>
      </c>
      <c r="H68" s="111" t="s">
        <v>169</v>
      </c>
      <c r="I68" s="111" t="s">
        <v>169</v>
      </c>
      <c r="J68" s="111" t="s">
        <v>169</v>
      </c>
      <c r="K68" s="111" t="s">
        <v>169</v>
      </c>
      <c r="L68" s="111" t="s">
        <v>169</v>
      </c>
      <c r="M68" s="111" t="s">
        <v>169</v>
      </c>
      <c r="N68" s="111">
        <v>10020</v>
      </c>
      <c r="O68" s="111">
        <v>10240</v>
      </c>
      <c r="P68" s="111">
        <v>10780</v>
      </c>
      <c r="Q68" s="111">
        <v>11330</v>
      </c>
      <c r="R68" s="112" t="s">
        <v>169</v>
      </c>
    </row>
    <row r="69" spans="2:18" x14ac:dyDescent="0.3">
      <c r="B69" s="816">
        <v>2018</v>
      </c>
      <c r="C69" s="817"/>
      <c r="D69" s="110" t="s">
        <v>169</v>
      </c>
      <c r="E69" s="111" t="s">
        <v>169</v>
      </c>
      <c r="F69" s="111" t="s">
        <v>169</v>
      </c>
      <c r="G69" s="111" t="s">
        <v>169</v>
      </c>
      <c r="H69" s="111" t="s">
        <v>169</v>
      </c>
      <c r="I69" s="111" t="s">
        <v>169</v>
      </c>
      <c r="J69" s="111" t="s">
        <v>169</v>
      </c>
      <c r="K69" s="111" t="s">
        <v>169</v>
      </c>
      <c r="L69" s="111" t="s">
        <v>169</v>
      </c>
      <c r="M69" s="111" t="s">
        <v>169</v>
      </c>
      <c r="N69" s="111" t="s">
        <v>169</v>
      </c>
      <c r="O69" s="111">
        <v>10840</v>
      </c>
      <c r="P69" s="111">
        <v>11320</v>
      </c>
      <c r="Q69" s="111">
        <v>11820</v>
      </c>
      <c r="R69" s="112" t="s">
        <v>169</v>
      </c>
    </row>
    <row r="70" spans="2:18" x14ac:dyDescent="0.3">
      <c r="B70" s="816">
        <v>2019</v>
      </c>
      <c r="C70" s="817"/>
      <c r="D70" s="110" t="s">
        <v>169</v>
      </c>
      <c r="E70" s="111" t="s">
        <v>169</v>
      </c>
      <c r="F70" s="111" t="s">
        <v>169</v>
      </c>
      <c r="G70" s="111" t="s">
        <v>169</v>
      </c>
      <c r="H70" s="111" t="s">
        <v>169</v>
      </c>
      <c r="I70" s="111" t="s">
        <v>169</v>
      </c>
      <c r="J70" s="111" t="s">
        <v>169</v>
      </c>
      <c r="K70" s="111" t="s">
        <v>169</v>
      </c>
      <c r="L70" s="111" t="s">
        <v>169</v>
      </c>
      <c r="M70" s="111" t="s">
        <v>169</v>
      </c>
      <c r="N70" s="111" t="s">
        <v>169</v>
      </c>
      <c r="O70" s="111" t="s">
        <v>169</v>
      </c>
      <c r="P70" s="111">
        <v>11680</v>
      </c>
      <c r="Q70" s="111">
        <v>12050</v>
      </c>
      <c r="R70" s="112" t="s">
        <v>169</v>
      </c>
    </row>
    <row r="71" spans="2:18" x14ac:dyDescent="0.3">
      <c r="B71" s="410"/>
      <c r="C71" s="411">
        <v>2020</v>
      </c>
      <c r="D71" s="110" t="s">
        <v>169</v>
      </c>
      <c r="E71" s="111" t="s">
        <v>169</v>
      </c>
      <c r="F71" s="111" t="s">
        <v>169</v>
      </c>
      <c r="G71" s="111" t="s">
        <v>169</v>
      </c>
      <c r="H71" s="111" t="s">
        <v>169</v>
      </c>
      <c r="I71" s="111" t="s">
        <v>169</v>
      </c>
      <c r="J71" s="111" t="s">
        <v>169</v>
      </c>
      <c r="K71" s="111" t="s">
        <v>169</v>
      </c>
      <c r="L71" s="111" t="s">
        <v>169</v>
      </c>
      <c r="M71" s="111" t="s">
        <v>169</v>
      </c>
      <c r="N71" s="111" t="s">
        <v>169</v>
      </c>
      <c r="O71" s="111" t="s">
        <v>169</v>
      </c>
      <c r="P71" s="111" t="s">
        <v>169</v>
      </c>
      <c r="Q71" s="111">
        <v>13220</v>
      </c>
      <c r="R71" s="112" t="s">
        <v>169</v>
      </c>
    </row>
    <row r="72" spans="2:18" ht="13.5" thickBot="1" x14ac:dyDescent="0.35">
      <c r="B72" s="816">
        <v>2021</v>
      </c>
      <c r="C72" s="817"/>
      <c r="D72" s="113" t="s">
        <v>169</v>
      </c>
      <c r="E72" s="114" t="s">
        <v>169</v>
      </c>
      <c r="F72" s="114" t="s">
        <v>169</v>
      </c>
      <c r="G72" s="114" t="s">
        <v>169</v>
      </c>
      <c r="H72" s="114" t="s">
        <v>169</v>
      </c>
      <c r="I72" s="114" t="s">
        <v>169</v>
      </c>
      <c r="J72" s="114" t="s">
        <v>169</v>
      </c>
      <c r="K72" s="114" t="s">
        <v>169</v>
      </c>
      <c r="L72" s="114" t="s">
        <v>169</v>
      </c>
      <c r="M72" s="114" t="s">
        <v>169</v>
      </c>
      <c r="N72" s="114" t="s">
        <v>169</v>
      </c>
      <c r="O72" s="114" t="s">
        <v>169</v>
      </c>
      <c r="P72" s="114" t="s">
        <v>169</v>
      </c>
      <c r="Q72" s="114" t="s">
        <v>169</v>
      </c>
      <c r="R72" s="115">
        <v>13900</v>
      </c>
    </row>
    <row r="73" spans="2:18" ht="21" customHeight="1" thickBot="1" x14ac:dyDescent="0.35">
      <c r="B73" s="818" t="s">
        <v>67</v>
      </c>
      <c r="C73" s="819"/>
      <c r="D73" s="384" t="s">
        <v>169</v>
      </c>
      <c r="E73" s="385">
        <v>1180</v>
      </c>
      <c r="F73" s="385">
        <v>1260</v>
      </c>
      <c r="G73" s="385">
        <v>1890</v>
      </c>
      <c r="H73" s="385">
        <v>2330</v>
      </c>
      <c r="I73" s="385">
        <v>2700</v>
      </c>
      <c r="J73" s="385">
        <v>3010</v>
      </c>
      <c r="K73" s="385">
        <v>3880</v>
      </c>
      <c r="L73" s="385">
        <v>4750</v>
      </c>
      <c r="M73" s="385">
        <v>5500</v>
      </c>
      <c r="N73" s="385">
        <v>6220</v>
      </c>
      <c r="O73" s="385">
        <v>6960</v>
      </c>
      <c r="P73" s="385">
        <v>7770</v>
      </c>
      <c r="Q73" s="385">
        <v>9090</v>
      </c>
      <c r="R73" s="386">
        <v>10100</v>
      </c>
    </row>
    <row r="74" spans="2:18" s="65" customFormat="1" ht="12.75" customHeight="1" x14ac:dyDescent="0.3">
      <c r="B74" s="820" t="s">
        <v>54</v>
      </c>
      <c r="C74" s="820"/>
      <c r="D74" s="820"/>
      <c r="E74" s="820"/>
      <c r="F74" s="820"/>
      <c r="G74" s="820"/>
      <c r="L74" s="116"/>
      <c r="M74" s="116"/>
      <c r="N74" s="116"/>
      <c r="O74" s="116"/>
      <c r="P74" s="116"/>
      <c r="Q74" s="116"/>
      <c r="R74" s="116" t="s">
        <v>68</v>
      </c>
    </row>
    <row r="75" spans="2:18" x14ac:dyDescent="0.3">
      <c r="C75" s="68"/>
      <c r="L75" s="118"/>
      <c r="M75" s="118"/>
      <c r="N75" s="118"/>
      <c r="O75" s="118"/>
      <c r="P75" s="118"/>
      <c r="Q75" s="118"/>
      <c r="R75" s="118"/>
    </row>
    <row r="76" spans="2:18" ht="12.75" customHeight="1" x14ac:dyDescent="0.3">
      <c r="B76" s="731" t="s">
        <v>71</v>
      </c>
      <c r="C76" s="732"/>
      <c r="D76" s="732"/>
      <c r="E76" s="732"/>
      <c r="F76" s="732"/>
      <c r="G76" s="732"/>
      <c r="H76" s="732"/>
      <c r="I76" s="732"/>
      <c r="J76" s="732"/>
      <c r="K76" s="732"/>
      <c r="L76" s="732"/>
      <c r="M76" s="732"/>
      <c r="N76" s="732"/>
      <c r="O76" s="732"/>
      <c r="P76" s="732"/>
      <c r="Q76" s="732"/>
      <c r="R76" s="733"/>
    </row>
    <row r="77" spans="2:18" x14ac:dyDescent="0.3">
      <c r="B77" s="120" t="s">
        <v>227</v>
      </c>
      <c r="C77" s="813" t="s">
        <v>230</v>
      </c>
      <c r="D77" s="814"/>
      <c r="E77" s="814"/>
      <c r="F77" s="814"/>
      <c r="G77" s="814"/>
      <c r="H77" s="814"/>
      <c r="I77" s="814"/>
      <c r="J77" s="814"/>
      <c r="K77" s="814"/>
      <c r="L77" s="814"/>
      <c r="M77" s="814"/>
      <c r="N77" s="814"/>
      <c r="O77" s="814"/>
      <c r="P77" s="814"/>
      <c r="Q77" s="814"/>
      <c r="R77" s="815"/>
    </row>
    <row r="78" spans="2:18" ht="12.75" customHeight="1" x14ac:dyDescent="0.3">
      <c r="B78" s="121" t="s">
        <v>229</v>
      </c>
      <c r="C78" s="813" t="s">
        <v>231</v>
      </c>
      <c r="D78" s="814"/>
      <c r="E78" s="814"/>
      <c r="F78" s="814"/>
      <c r="G78" s="814"/>
      <c r="H78" s="814"/>
      <c r="I78" s="814"/>
      <c r="J78" s="814"/>
      <c r="K78" s="814"/>
      <c r="L78" s="814"/>
      <c r="M78" s="814"/>
      <c r="N78" s="814"/>
      <c r="O78" s="814"/>
      <c r="P78" s="814"/>
      <c r="Q78" s="814"/>
      <c r="R78" s="815"/>
    </row>
    <row r="79" spans="2:18" x14ac:dyDescent="0.3">
      <c r="B79" s="121" t="s">
        <v>243</v>
      </c>
      <c r="C79" s="813" t="s">
        <v>245</v>
      </c>
      <c r="D79" s="814"/>
      <c r="E79" s="814"/>
      <c r="F79" s="814"/>
      <c r="G79" s="814"/>
      <c r="H79" s="814"/>
      <c r="I79" s="814"/>
      <c r="J79" s="814"/>
      <c r="K79" s="814"/>
      <c r="L79" s="814"/>
      <c r="M79" s="814"/>
      <c r="N79" s="814"/>
      <c r="O79" s="814"/>
      <c r="P79" s="814"/>
      <c r="Q79" s="814"/>
      <c r="R79" s="815"/>
    </row>
    <row r="80" spans="2:18" x14ac:dyDescent="0.3">
      <c r="C80" s="119"/>
      <c r="D80" s="119"/>
      <c r="E80" s="119"/>
      <c r="F80" s="119"/>
      <c r="G80" s="119"/>
      <c r="H80" s="119"/>
      <c r="I80" s="119"/>
      <c r="J80" s="119"/>
      <c r="K80" s="119"/>
      <c r="L80" s="119"/>
      <c r="M80" s="119"/>
      <c r="N80" s="119"/>
      <c r="O80" s="119"/>
      <c r="P80" s="119"/>
      <c r="Q80" s="119"/>
      <c r="R80" s="119"/>
    </row>
    <row r="81" spans="3:18" x14ac:dyDescent="0.3">
      <c r="C81" s="119"/>
      <c r="D81" s="119"/>
      <c r="E81" s="119"/>
      <c r="F81" s="119"/>
      <c r="G81" s="119"/>
      <c r="H81" s="119"/>
      <c r="I81" s="119"/>
      <c r="J81" s="119"/>
      <c r="K81" s="119"/>
      <c r="L81" s="119"/>
      <c r="M81" s="119"/>
      <c r="N81" s="119"/>
      <c r="O81" s="119"/>
      <c r="P81" s="119"/>
      <c r="Q81" s="119"/>
      <c r="R81" s="119"/>
    </row>
    <row r="82" spans="3:18" x14ac:dyDescent="0.3">
      <c r="C82" s="119"/>
      <c r="D82" s="119"/>
      <c r="E82" s="119"/>
      <c r="F82" s="119"/>
      <c r="G82" s="119"/>
      <c r="H82" s="119"/>
      <c r="I82" s="119"/>
      <c r="J82" s="119"/>
      <c r="K82" s="119"/>
      <c r="L82" s="119"/>
      <c r="M82" s="119"/>
      <c r="N82" s="119"/>
      <c r="O82" s="119"/>
      <c r="P82" s="119"/>
      <c r="Q82" s="119"/>
      <c r="R82" s="119"/>
    </row>
  </sheetData>
  <mergeCells count="63">
    <mergeCell ref="C79:R79"/>
    <mergeCell ref="C77:R77"/>
    <mergeCell ref="B72:C72"/>
    <mergeCell ref="B73:C73"/>
    <mergeCell ref="B74:G74"/>
    <mergeCell ref="B76:R76"/>
    <mergeCell ref="C78:R78"/>
    <mergeCell ref="B70:C70"/>
    <mergeCell ref="B59:C59"/>
    <mergeCell ref="B60:C60"/>
    <mergeCell ref="B61:C61"/>
    <mergeCell ref="B62:C62"/>
    <mergeCell ref="B63:C63"/>
    <mergeCell ref="B64:C64"/>
    <mergeCell ref="B65:C65"/>
    <mergeCell ref="B66:C66"/>
    <mergeCell ref="B67:C67"/>
    <mergeCell ref="B68:C68"/>
    <mergeCell ref="B69:C69"/>
    <mergeCell ref="B58:C58"/>
    <mergeCell ref="B43:C43"/>
    <mergeCell ref="B44:C44"/>
    <mergeCell ref="B45:C45"/>
    <mergeCell ref="B46:C46"/>
    <mergeCell ref="B48:C48"/>
    <mergeCell ref="B49:C49"/>
    <mergeCell ref="B50:G50"/>
    <mergeCell ref="B53:R53"/>
    <mergeCell ref="B55:C56"/>
    <mergeCell ref="D55:R55"/>
    <mergeCell ref="B57:C57"/>
    <mergeCell ref="B22:C22"/>
    <mergeCell ref="B24:C24"/>
    <mergeCell ref="B25:C25"/>
    <mergeCell ref="B26:G26"/>
    <mergeCell ref="B42:C42"/>
    <mergeCell ref="B31:C32"/>
    <mergeCell ref="D31:R31"/>
    <mergeCell ref="B33:C33"/>
    <mergeCell ref="B34:C34"/>
    <mergeCell ref="B35:C35"/>
    <mergeCell ref="B36:C36"/>
    <mergeCell ref="B37:C37"/>
    <mergeCell ref="B38:C38"/>
    <mergeCell ref="B39:C39"/>
    <mergeCell ref="B40:C40"/>
    <mergeCell ref="B41:C41"/>
    <mergeCell ref="B29:R29"/>
    <mergeCell ref="B15:C15"/>
    <mergeCell ref="B16:C16"/>
    <mergeCell ref="B14:C14"/>
    <mergeCell ref="B7:C8"/>
    <mergeCell ref="D7:R7"/>
    <mergeCell ref="B9:C9"/>
    <mergeCell ref="B10:C10"/>
    <mergeCell ref="B11:C11"/>
    <mergeCell ref="B12:C12"/>
    <mergeCell ref="B13:C13"/>
    <mergeCell ref="B17:C17"/>
    <mergeCell ref="B18:C18"/>
    <mergeCell ref="B19:C19"/>
    <mergeCell ref="B20:C20"/>
    <mergeCell ref="B21:C21"/>
  </mergeCells>
  <phoneticPr fontId="12" type="noConversion"/>
  <pageMargins left="0.74803149606299213" right="0.74803149606299213" top="0.98425196850393704" bottom="0.98425196850393704" header="0.51181102362204722" footer="0.51181102362204722"/>
  <pageSetup paperSize="9" scale="64" fitToHeight="2" orientation="landscape" r:id="rId1"/>
  <headerFooter alignWithMargins="0"/>
  <rowBreaks count="1" manualBreakCount="1">
    <brk id="52" max="17"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BA66B-2CFD-4C55-8062-3DAF351FDAC7}">
  <sheetPr>
    <tabColor rgb="FF3D6497"/>
    <pageSetUpPr fitToPage="1"/>
  </sheetPr>
  <dimension ref="B1:C27"/>
  <sheetViews>
    <sheetView showGridLines="0" workbookViewId="0"/>
  </sheetViews>
  <sheetFormatPr defaultColWidth="9.1796875" defaultRowHeight="13" x14ac:dyDescent="0.3"/>
  <cols>
    <col min="1" max="1" width="2.1796875" style="487" customWidth="1"/>
    <col min="2" max="2" width="9.1796875" style="486"/>
    <col min="3" max="3" width="166.54296875" style="487" bestFit="1" customWidth="1"/>
    <col min="4" max="4" width="4.1796875" style="487" customWidth="1"/>
    <col min="5" max="16384" width="9.1796875" style="487"/>
  </cols>
  <sheetData>
    <row r="1" spans="2:3" ht="13.5" thickBot="1" x14ac:dyDescent="0.35"/>
    <row r="2" spans="2:3" ht="18.75" customHeight="1" thickBot="1" x14ac:dyDescent="0.35">
      <c r="B2" s="844" t="s">
        <v>71</v>
      </c>
      <c r="C2" s="845"/>
    </row>
    <row r="3" spans="2:3" s="486" customFormat="1" ht="57.75" customHeight="1" x14ac:dyDescent="0.35">
      <c r="B3" s="488" t="s">
        <v>218</v>
      </c>
      <c r="C3" s="504" t="s">
        <v>262</v>
      </c>
    </row>
    <row r="4" spans="2:3" s="486" customFormat="1" ht="53.25" customHeight="1" x14ac:dyDescent="0.35">
      <c r="B4" s="489" t="s">
        <v>219</v>
      </c>
      <c r="C4" s="505" t="s">
        <v>263</v>
      </c>
    </row>
    <row r="5" spans="2:3" s="486" customFormat="1" ht="39" customHeight="1" x14ac:dyDescent="0.35">
      <c r="B5" s="489" t="s">
        <v>220</v>
      </c>
      <c r="C5" s="505" t="s">
        <v>221</v>
      </c>
    </row>
    <row r="6" spans="2:3" s="486" customFormat="1" ht="74.25" customHeight="1" x14ac:dyDescent="0.35">
      <c r="B6" s="489" t="s">
        <v>222</v>
      </c>
      <c r="C6" s="505" t="s">
        <v>223</v>
      </c>
    </row>
    <row r="7" spans="2:3" s="486" customFormat="1" x14ac:dyDescent="0.35">
      <c r="B7" s="489" t="s">
        <v>224</v>
      </c>
      <c r="C7" s="505" t="s">
        <v>226</v>
      </c>
    </row>
    <row r="8" spans="2:3" s="486" customFormat="1" x14ac:dyDescent="0.35">
      <c r="B8" s="489" t="s">
        <v>225</v>
      </c>
      <c r="C8" s="505" t="s">
        <v>228</v>
      </c>
    </row>
    <row r="9" spans="2:3" s="486" customFormat="1" x14ac:dyDescent="0.35">
      <c r="B9" s="489" t="s">
        <v>227</v>
      </c>
      <c r="C9" s="505" t="s">
        <v>230</v>
      </c>
    </row>
    <row r="10" spans="2:3" s="486" customFormat="1" x14ac:dyDescent="0.35">
      <c r="B10" s="489" t="s">
        <v>229</v>
      </c>
      <c r="C10" s="505" t="s">
        <v>231</v>
      </c>
    </row>
    <row r="11" spans="2:3" s="486" customFormat="1" x14ac:dyDescent="0.35">
      <c r="B11" s="489" t="s">
        <v>173</v>
      </c>
      <c r="C11" s="505" t="s">
        <v>174</v>
      </c>
    </row>
    <row r="12" spans="2:3" s="486" customFormat="1" ht="26" x14ac:dyDescent="0.35">
      <c r="B12" s="489" t="s">
        <v>232</v>
      </c>
      <c r="C12" s="505" t="s">
        <v>234</v>
      </c>
    </row>
    <row r="13" spans="2:3" s="486" customFormat="1" x14ac:dyDescent="0.35">
      <c r="B13" s="489" t="s">
        <v>233</v>
      </c>
      <c r="C13" s="505" t="s">
        <v>236</v>
      </c>
    </row>
    <row r="14" spans="2:3" s="486" customFormat="1" ht="39" customHeight="1" x14ac:dyDescent="0.35">
      <c r="B14" s="489" t="s">
        <v>235</v>
      </c>
      <c r="C14" s="505" t="s">
        <v>238</v>
      </c>
    </row>
    <row r="15" spans="2:3" s="486" customFormat="1" x14ac:dyDescent="0.35">
      <c r="B15" s="489" t="s">
        <v>237</v>
      </c>
      <c r="C15" s="505" t="s">
        <v>240</v>
      </c>
    </row>
    <row r="16" spans="2:3" s="486" customFormat="1" ht="39" customHeight="1" x14ac:dyDescent="0.35">
      <c r="B16" s="489" t="s">
        <v>239</v>
      </c>
      <c r="C16" s="505" t="s">
        <v>242</v>
      </c>
    </row>
    <row r="17" spans="2:3" s="486" customFormat="1" ht="39" customHeight="1" x14ac:dyDescent="0.35">
      <c r="B17" s="490" t="s">
        <v>241</v>
      </c>
      <c r="C17" s="505" t="s">
        <v>264</v>
      </c>
    </row>
    <row r="18" spans="2:3" s="486" customFormat="1" x14ac:dyDescent="0.35">
      <c r="B18" s="489" t="s">
        <v>243</v>
      </c>
      <c r="C18" s="505" t="s">
        <v>245</v>
      </c>
    </row>
    <row r="19" spans="2:3" ht="38.25" customHeight="1" x14ac:dyDescent="0.3">
      <c r="B19" s="491" t="s">
        <v>244</v>
      </c>
      <c r="C19" s="506" t="s">
        <v>247</v>
      </c>
    </row>
    <row r="20" spans="2:3" ht="45" customHeight="1" x14ac:dyDescent="0.3">
      <c r="B20" s="489" t="s">
        <v>246</v>
      </c>
      <c r="C20" s="506" t="s">
        <v>249</v>
      </c>
    </row>
    <row r="21" spans="2:3" s="486" customFormat="1" ht="20.25" customHeight="1" x14ac:dyDescent="0.35">
      <c r="B21" s="489" t="s">
        <v>248</v>
      </c>
      <c r="C21" s="505" t="s">
        <v>251</v>
      </c>
    </row>
    <row r="22" spans="2:3" s="486" customFormat="1" ht="20.25" customHeight="1" x14ac:dyDescent="0.35">
      <c r="B22" s="489" t="s">
        <v>250</v>
      </c>
      <c r="C22" s="505" t="s">
        <v>253</v>
      </c>
    </row>
    <row r="23" spans="2:3" s="486" customFormat="1" ht="20.25" customHeight="1" x14ac:dyDescent="0.35">
      <c r="B23" s="489" t="s">
        <v>252</v>
      </c>
      <c r="C23" s="505" t="s">
        <v>255</v>
      </c>
    </row>
    <row r="24" spans="2:3" s="486" customFormat="1" ht="20.25" customHeight="1" x14ac:dyDescent="0.35">
      <c r="B24" s="489" t="s">
        <v>254</v>
      </c>
      <c r="C24" s="505" t="s">
        <v>265</v>
      </c>
    </row>
    <row r="25" spans="2:3" s="486" customFormat="1" ht="32.25" customHeight="1" x14ac:dyDescent="0.35">
      <c r="B25" s="490" t="s">
        <v>256</v>
      </c>
      <c r="C25" s="507" t="s">
        <v>258</v>
      </c>
    </row>
    <row r="26" spans="2:3" ht="26" x14ac:dyDescent="0.3">
      <c r="B26" s="490" t="s">
        <v>257</v>
      </c>
      <c r="C26" s="508" t="s">
        <v>260</v>
      </c>
    </row>
    <row r="27" spans="2:3" ht="26.5" thickBot="1" x14ac:dyDescent="0.35">
      <c r="B27" s="492" t="s">
        <v>259</v>
      </c>
      <c r="C27" s="552" t="s">
        <v>261</v>
      </c>
    </row>
  </sheetData>
  <mergeCells count="1">
    <mergeCell ref="B2:C2"/>
  </mergeCells>
  <pageMargins left="0.70866141732283472" right="0.70866141732283472" top="0.74803149606299213" bottom="0.74803149606299213" header="0.31496062992125984" footer="0.31496062992125984"/>
  <pageSetup paperSize="9" scale="67" orientation="landscape" r:id="rId1"/>
  <colBreaks count="1" manualBreakCount="1">
    <brk id="2" max="2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A6055-A3BE-4C44-84CD-DA3F53BCF7C8}">
  <sheetPr codeName="Sheet2">
    <tabColor rgb="FF3D6497"/>
    <pageSetUpPr fitToPage="1"/>
  </sheetPr>
  <dimension ref="B2:F43"/>
  <sheetViews>
    <sheetView showGridLines="0" zoomScale="85" zoomScaleNormal="85" workbookViewId="0"/>
  </sheetViews>
  <sheetFormatPr defaultColWidth="9.1796875" defaultRowHeight="12.5" x14ac:dyDescent="0.25"/>
  <cols>
    <col min="1" max="1" width="2.81640625" style="123" customWidth="1"/>
    <col min="2" max="2" width="5.1796875" style="123" customWidth="1"/>
    <col min="3" max="3" width="4.1796875" style="123" customWidth="1"/>
    <col min="4" max="4" width="198.81640625" style="123" customWidth="1"/>
    <col min="5" max="5" width="3.1796875" style="123" customWidth="1"/>
    <col min="6" max="16384" width="9.1796875" style="123"/>
  </cols>
  <sheetData>
    <row r="2" spans="2:4" ht="21" customHeight="1" x14ac:dyDescent="0.25">
      <c r="B2" s="579" t="s">
        <v>73</v>
      </c>
      <c r="C2" s="580"/>
      <c r="D2" s="581"/>
    </row>
    <row r="3" spans="2:4" ht="14.5" x14ac:dyDescent="0.35">
      <c r="B3" s="577" t="s">
        <v>154</v>
      </c>
      <c r="C3" s="577"/>
      <c r="D3" s="578"/>
    </row>
    <row r="4" spans="2:4" ht="14.5" x14ac:dyDescent="0.35">
      <c r="B4" s="577" t="s">
        <v>155</v>
      </c>
      <c r="C4" s="577"/>
      <c r="D4" s="578"/>
    </row>
    <row r="5" spans="2:4" ht="15" customHeight="1" x14ac:dyDescent="0.25">
      <c r="B5" s="124"/>
      <c r="C5" s="575" t="s">
        <v>146</v>
      </c>
      <c r="D5" s="576"/>
    </row>
    <row r="6" spans="2:4" ht="15" customHeight="1" x14ac:dyDescent="0.25">
      <c r="B6" s="124"/>
      <c r="C6" s="575" t="s">
        <v>147</v>
      </c>
      <c r="D6" s="576"/>
    </row>
    <row r="7" spans="2:4" ht="14.5" x14ac:dyDescent="0.35">
      <c r="B7" s="572" t="s">
        <v>114</v>
      </c>
      <c r="C7" s="573"/>
      <c r="D7" s="574"/>
    </row>
    <row r="8" spans="2:4" ht="15" customHeight="1" x14ac:dyDescent="0.25">
      <c r="B8" s="124"/>
      <c r="C8" s="575" t="s">
        <v>115</v>
      </c>
      <c r="D8" s="576"/>
    </row>
    <row r="9" spans="2:4" ht="15" customHeight="1" x14ac:dyDescent="0.25">
      <c r="B9" s="124"/>
      <c r="C9" s="575" t="s">
        <v>118</v>
      </c>
      <c r="D9" s="576"/>
    </row>
    <row r="10" spans="2:4" ht="14.5" x14ac:dyDescent="0.35">
      <c r="B10" s="572" t="s">
        <v>156</v>
      </c>
      <c r="C10" s="573"/>
      <c r="D10" s="574"/>
    </row>
    <row r="11" spans="2:4" ht="15" customHeight="1" x14ac:dyDescent="0.25">
      <c r="B11" s="124"/>
      <c r="C11" s="575" t="s">
        <v>119</v>
      </c>
      <c r="D11" s="576"/>
    </row>
    <row r="12" spans="2:4" ht="15" customHeight="1" x14ac:dyDescent="0.25">
      <c r="B12" s="124"/>
      <c r="C12" s="575" t="s">
        <v>123</v>
      </c>
      <c r="D12" s="576"/>
    </row>
    <row r="13" spans="2:4" ht="15" customHeight="1" x14ac:dyDescent="0.25">
      <c r="B13" s="124"/>
      <c r="C13" s="575" t="s">
        <v>124</v>
      </c>
      <c r="D13" s="576"/>
    </row>
    <row r="14" spans="2:4" ht="14.5" x14ac:dyDescent="0.35">
      <c r="B14" s="572" t="s">
        <v>157</v>
      </c>
      <c r="C14" s="573"/>
      <c r="D14" s="574"/>
    </row>
    <row r="15" spans="2:4" ht="15" customHeight="1" x14ac:dyDescent="0.25">
      <c r="B15" s="124"/>
      <c r="C15" s="575" t="s">
        <v>126</v>
      </c>
      <c r="D15" s="576"/>
    </row>
    <row r="16" spans="2:4" ht="15" customHeight="1" x14ac:dyDescent="0.25">
      <c r="B16" s="124"/>
      <c r="C16" s="575" t="s">
        <v>127</v>
      </c>
      <c r="D16" s="576"/>
    </row>
    <row r="17" spans="2:6" ht="15" customHeight="1" x14ac:dyDescent="0.25">
      <c r="B17" s="124"/>
      <c r="C17" s="575" t="s">
        <v>128</v>
      </c>
      <c r="D17" s="576"/>
    </row>
    <row r="18" spans="2:6" ht="14.5" x14ac:dyDescent="0.35">
      <c r="B18" s="572" t="s">
        <v>158</v>
      </c>
      <c r="C18" s="573"/>
      <c r="D18" s="574"/>
    </row>
    <row r="19" spans="2:6" ht="15" customHeight="1" x14ac:dyDescent="0.25">
      <c r="B19" s="124"/>
      <c r="C19" s="575" t="s">
        <v>148</v>
      </c>
      <c r="D19" s="576"/>
    </row>
    <row r="20" spans="2:6" ht="15" customHeight="1" x14ac:dyDescent="0.25">
      <c r="B20" s="124"/>
      <c r="C20" s="575" t="s">
        <v>149</v>
      </c>
      <c r="D20" s="576"/>
    </row>
    <row r="21" spans="2:6" ht="15" customHeight="1" x14ac:dyDescent="0.25">
      <c r="B21" s="124"/>
      <c r="C21" s="575" t="s">
        <v>150</v>
      </c>
      <c r="D21" s="576"/>
    </row>
    <row r="22" spans="2:6" ht="14.5" x14ac:dyDescent="0.35">
      <c r="B22" s="572" t="s">
        <v>159</v>
      </c>
      <c r="C22" s="573"/>
      <c r="D22" s="574"/>
    </row>
    <row r="23" spans="2:6" ht="15" customHeight="1" x14ac:dyDescent="0.25">
      <c r="B23" s="124"/>
      <c r="C23" s="575" t="s">
        <v>140</v>
      </c>
      <c r="D23" s="576"/>
    </row>
    <row r="24" spans="2:6" ht="15" customHeight="1" x14ac:dyDescent="0.25">
      <c r="B24" s="124"/>
      <c r="C24" s="575" t="s">
        <v>133</v>
      </c>
      <c r="D24" s="576"/>
    </row>
    <row r="25" spans="2:6" ht="15" customHeight="1" x14ac:dyDescent="0.25">
      <c r="B25" s="124"/>
      <c r="C25" s="575" t="s">
        <v>134</v>
      </c>
      <c r="D25" s="576"/>
    </row>
    <row r="26" spans="2:6" ht="14.5" x14ac:dyDescent="0.35">
      <c r="B26" s="572" t="s">
        <v>160</v>
      </c>
      <c r="C26" s="573"/>
      <c r="D26" s="574"/>
    </row>
    <row r="27" spans="2:6" ht="15" customHeight="1" x14ac:dyDescent="0.3">
      <c r="B27" s="124"/>
      <c r="C27" s="575" t="s">
        <v>151</v>
      </c>
      <c r="D27" s="576"/>
      <c r="F27" s="412"/>
    </row>
    <row r="28" spans="2:6" ht="15" customHeight="1" x14ac:dyDescent="0.3">
      <c r="B28" s="124"/>
      <c r="C28" s="575" t="s">
        <v>152</v>
      </c>
      <c r="D28" s="576"/>
      <c r="F28" s="412"/>
    </row>
    <row r="29" spans="2:6" ht="15" customHeight="1" x14ac:dyDescent="0.3">
      <c r="B29" s="124"/>
      <c r="C29" s="575" t="s">
        <v>153</v>
      </c>
      <c r="D29" s="576"/>
      <c r="F29" s="412"/>
    </row>
    <row r="30" spans="2:6" ht="14.5" x14ac:dyDescent="0.35">
      <c r="B30" s="572" t="s">
        <v>161</v>
      </c>
      <c r="C30" s="573"/>
      <c r="D30" s="574"/>
    </row>
    <row r="31" spans="2:6" ht="15" customHeight="1" x14ac:dyDescent="0.25">
      <c r="B31" s="124"/>
      <c r="C31" s="575" t="s">
        <v>137</v>
      </c>
      <c r="D31" s="576"/>
    </row>
    <row r="32" spans="2:6" ht="15" customHeight="1" x14ac:dyDescent="0.25">
      <c r="B32" s="124"/>
      <c r="C32" s="575" t="s">
        <v>138</v>
      </c>
      <c r="D32" s="576"/>
    </row>
    <row r="33" spans="2:4" ht="15" customHeight="1" x14ac:dyDescent="0.25">
      <c r="B33" s="124"/>
      <c r="C33" s="575" t="s">
        <v>139</v>
      </c>
      <c r="D33" s="576"/>
    </row>
    <row r="34" spans="2:4" ht="14.5" x14ac:dyDescent="0.35">
      <c r="B34" s="572" t="s">
        <v>162</v>
      </c>
      <c r="C34" s="573"/>
      <c r="D34" s="574"/>
    </row>
    <row r="35" spans="2:4" ht="15" customHeight="1" x14ac:dyDescent="0.25">
      <c r="B35" s="124"/>
      <c r="C35" s="575" t="s">
        <v>57</v>
      </c>
      <c r="D35" s="576"/>
    </row>
    <row r="36" spans="2:4" ht="15" customHeight="1" x14ac:dyDescent="0.25">
      <c r="B36" s="124"/>
      <c r="C36" s="575" t="s">
        <v>74</v>
      </c>
      <c r="D36" s="576"/>
    </row>
    <row r="37" spans="2:4" ht="15" customHeight="1" x14ac:dyDescent="0.25">
      <c r="B37" s="124"/>
      <c r="C37" s="575" t="s">
        <v>75</v>
      </c>
      <c r="D37" s="576"/>
    </row>
    <row r="38" spans="2:4" ht="14.5" x14ac:dyDescent="0.35">
      <c r="B38" s="577" t="s">
        <v>163</v>
      </c>
      <c r="C38" s="577"/>
      <c r="D38" s="578"/>
    </row>
    <row r="39" spans="2:4" ht="15" customHeight="1" x14ac:dyDescent="0.25">
      <c r="B39" s="124"/>
      <c r="C39" s="575" t="s">
        <v>70</v>
      </c>
      <c r="D39" s="576"/>
    </row>
    <row r="40" spans="2:4" ht="15" customHeight="1" x14ac:dyDescent="0.25">
      <c r="B40" s="124"/>
      <c r="C40" s="575" t="s">
        <v>76</v>
      </c>
      <c r="D40" s="576"/>
    </row>
    <row r="41" spans="2:4" ht="15" customHeight="1" x14ac:dyDescent="0.25">
      <c r="B41" s="124"/>
      <c r="C41" s="575" t="s">
        <v>77</v>
      </c>
      <c r="D41" s="576"/>
    </row>
    <row r="42" spans="2:4" ht="14.5" x14ac:dyDescent="0.35">
      <c r="B42" s="577" t="s">
        <v>71</v>
      </c>
      <c r="C42" s="577"/>
      <c r="D42" s="578"/>
    </row>
    <row r="43" spans="2:4" ht="15" customHeight="1" x14ac:dyDescent="0.35">
      <c r="B43" s="577" t="s">
        <v>72</v>
      </c>
      <c r="C43" s="577" t="s">
        <v>72</v>
      </c>
      <c r="D43" s="578"/>
    </row>
  </sheetData>
  <mergeCells count="42">
    <mergeCell ref="B2:D2"/>
    <mergeCell ref="B3:D3"/>
    <mergeCell ref="B34:D34"/>
    <mergeCell ref="C35:D35"/>
    <mergeCell ref="C36:D36"/>
    <mergeCell ref="B4:D4"/>
    <mergeCell ref="C5:D5"/>
    <mergeCell ref="C6:D6"/>
    <mergeCell ref="C8:D8"/>
    <mergeCell ref="C9:D9"/>
    <mergeCell ref="B7:D7"/>
    <mergeCell ref="C11:D11"/>
    <mergeCell ref="C12:D12"/>
    <mergeCell ref="C13:D13"/>
    <mergeCell ref="B10:D10"/>
    <mergeCell ref="B14:D14"/>
    <mergeCell ref="B43:D43"/>
    <mergeCell ref="C37:D37"/>
    <mergeCell ref="B38:D38"/>
    <mergeCell ref="C39:D39"/>
    <mergeCell ref="C40:D40"/>
    <mergeCell ref="C41:D41"/>
    <mergeCell ref="B42:D42"/>
    <mergeCell ref="C15:D15"/>
    <mergeCell ref="C16:D16"/>
    <mergeCell ref="C17:D17"/>
    <mergeCell ref="B18:D18"/>
    <mergeCell ref="C19:D19"/>
    <mergeCell ref="C20:D20"/>
    <mergeCell ref="C21:D21"/>
    <mergeCell ref="B22:D22"/>
    <mergeCell ref="C23:D23"/>
    <mergeCell ref="C24:D24"/>
    <mergeCell ref="B30:D30"/>
    <mergeCell ref="C31:D31"/>
    <mergeCell ref="C32:D32"/>
    <mergeCell ref="C33:D33"/>
    <mergeCell ref="C25:D25"/>
    <mergeCell ref="B26:D26"/>
    <mergeCell ref="C27:D27"/>
    <mergeCell ref="C28:D28"/>
    <mergeCell ref="C29:D29"/>
  </mergeCells>
  <hyperlinks>
    <hyperlink ref="B3:D3" location="'Table 1'!A1" display="'Table 1'!A1" xr:uid="{954EA9A0-D84C-49A9-A7E4-A5976AA12C59}"/>
    <hyperlink ref="B34:D34" location="'Table 5A'!A1" display="Table 5A: ICR Student Loans Borrowers with a Loan Balance by Repayment Cohort and Financial Year: Financial Years 2006-07 to 2019-20" xr:uid="{EC95837B-7C12-4266-9D20-5D12B7023314}"/>
    <hyperlink ref="C35:D35" location="'Table 5A'!A1" display="'Table 5A'!A1" xr:uid="{9CB7FA75-2D8B-4B20-9C6F-29EAADB6F7A0}"/>
    <hyperlink ref="C36:D36" location="'Table 5A'!A1" display="'Table 5A'!A1" xr:uid="{4CC57DAB-CED7-4689-B491-1C0EBF0C17C5}"/>
    <hyperlink ref="C37:D37" location="'Table 5A'!A1" display="'Table 5A'!A1" xr:uid="{932E4E6C-AC66-46BD-88A4-D7832132A9D5}"/>
    <hyperlink ref="B38:D38" location="'Table 5B'!A1" display="'Table 5B'!A1" xr:uid="{7A82E7B2-06EF-4955-82CF-9E9B70567AA1}"/>
    <hyperlink ref="C39:D39" location="'Table 5B'!A1" display="'Table 5B'!A1" xr:uid="{A8C53AA2-4B88-4B3A-93D6-8B1DF6019201}"/>
    <hyperlink ref="C40:D40" location="'Table 5B'!A1" display="'Table 5B'!A1" xr:uid="{374E1765-6410-423A-AF48-6E3D02EBD136}"/>
    <hyperlink ref="C41:D41" location="'Table 5B'!A1" display="'Table 5B'!A1" xr:uid="{0B5E9475-0A1A-4A6C-999B-5909A044990F}"/>
    <hyperlink ref="B42:D42" location="Footnotes!A1" display="Footnotes" xr:uid="{ABDB7F13-642C-43FD-B696-2A33AFD87C41}"/>
    <hyperlink ref="B43:D43" location="Definitions!A1" display="Definitions" xr:uid="{8974204F-6FB2-4B6E-AE8E-2792DC0BD61A}"/>
    <hyperlink ref="B4:D4" location="'Table 2'!A1" display="Table 2 : ICR Student Loans Borrowers with Cancellations, Write-Offs or Refunds: Financial Years 2013-14 to 2019-20" xr:uid="{90FDB1D2-5CC6-40E4-BEFA-662DEF0B7018}"/>
    <hyperlink ref="C5:D5" location="'Table 2'!A1" display="Table 2 (i) : Number of Borrowers with Cancellations, Write-offs or Refunds (000s)" xr:uid="{383FCDAA-D639-49C5-92C0-5600C7A7F08E}"/>
    <hyperlink ref="C6:D6" location="'Table 2'!A1" display="Table 2 (ii) : Average Amount Cancelled, Written-off or Refunded (£)" xr:uid="{BA23E66B-270A-4852-8EB2-CED51E213FC8}"/>
    <hyperlink ref="B7:D7" location="'Table 3B (i)'!A1" display="Table 3B: EU - ICR Student Loans Borrowers by Repayment Cohort and Repayment Status" xr:uid="{07F5051D-33EC-4752-924E-1D3B990E2DE6}"/>
    <hyperlink ref="C8:D8" location="'Table 3B (i)'!A1" display="Table 3B (i): EU: Number of ICR Tuition Fee Loan Borrowers" xr:uid="{27D44481-01EE-4820-A1B4-67F1360293CB}"/>
    <hyperlink ref="C9:D9" location="'Table 3B (ii)'!A1" display="Table 3B (ii): EU: Percentage of ICR Tuition Fee Loan borrowers (%)" xr:uid="{B213E361-6159-4B04-9D2B-D0772D4F1EC7}"/>
    <hyperlink ref="B10:D10" location="'Table 4A'!A1" display="Table 4A: ICR Student Loans Borrowers making repayments via HMRC by Repayment Cohort and Financial Year: Financial Years 2006-07 to 2019-20" xr:uid="{BEFDDECC-4B7D-42CC-8464-76CD8F4763FE}"/>
    <hyperlink ref="C11:D11" location="'Table 4A'!A1" display="Table 4A (i): Wales &amp; EU: Number of ICR Student Loans Borrowers making repayments via HMRC " xr:uid="{20AE6AE8-EDE7-4D9A-AC2E-8174D4E631BA}"/>
    <hyperlink ref="C12:D12" location="'Table 4A'!A1" display="Table 4A (ii): Wales &amp; EU: Amount repaid by ICR Student Loans Borrowers making repayments via HMRC (£000s) [18]" xr:uid="{77D5687D-03B9-46F2-BC9D-D50FD84FEBCA}"/>
    <hyperlink ref="C13:D13" location="'Table 4A'!A1" display="Table 4A (iii): Wales &amp; EU: Average amount repaid by ICR Student Loans Borrowers making repayments via HMRC (£) [18]" xr:uid="{F484D47C-6947-479E-B351-7D020ABD5734}"/>
    <hyperlink ref="B14:D14" location="'Table 4B'!A1" display="Table 4B:  EU - ICR Student Loans Borrowers making repayments via HMRC by Repayment Cohort and Financial Year: Financial Years 2006-07 to 2019-20 [19]" xr:uid="{AE545224-A00F-405B-A085-0458749C8EF4}"/>
    <hyperlink ref="C15:D15" location="'Table 4B'!A1" display="Table 4B (i): EU: Number of ICR Tuition Fee Loan Borrowers making repayments via HMRC" xr:uid="{075D4312-6225-4F48-9F8F-D9C6F87A7923}"/>
    <hyperlink ref="C16:D16" location="'Table 4B'!A1" display="Table 4B (ii): EU: Amount repaid by ICR Tuition Fee Loan Borrowers making repayments via HMRC  (£000s) [17]" xr:uid="{6D09F34F-03F6-4748-9063-E0660A34DF5C}"/>
    <hyperlink ref="C17:D17" location="'Table 4B'!A1" display="Table 4B (iii): EU: Average amount repaid by ICR Tuition Fee Loan Borrowers making repayments via HMRC (£) [17]" xr:uid="{4FCA3476-1120-4570-9EF9-08686E6E7E58}"/>
    <hyperlink ref="B18:D18" location="'Table 4C'!A1" display="Table 4C: Wales - ICR Student Loans Borrowers making Scheduled repayments directly to SLC by Repayment Cohort and Financial Year: Financial Years 2006-07 to 2019-20 [20]" xr:uid="{9320D94B-318D-4BCA-85BA-DFEABD743DD5}"/>
    <hyperlink ref="C19:D19" location="'Table 4C'!A1" display="Table 4C (i): Wales Domiciled: Number of ICR Student Loans Borrowers making Scheduled repayments directly to SLC [18]" xr:uid="{5C820E9A-15E7-417D-B63F-2380C3938FE2}"/>
    <hyperlink ref="C20:D20" location="'Table 4C'!A1" display="Table 4C (ii): Wales Domiciled: Amount repaid by ICR Student Loans Borrowers making Scheduled repayments directly to SLC  (£000s) [18]" xr:uid="{0E0E2740-8A01-41F1-A2E1-1F969F3B2C08}"/>
    <hyperlink ref="C21:D21" location="'Table 4C'!A1" display="Table 4C (iii): Wales Domiciled: Average amount repaid by ICR Student Loans Borrowers making Scheduled repayments directly to SLC  (£) [18]" xr:uid="{26791603-7863-4D22-8220-E6C15DE7B9BD}"/>
    <hyperlink ref="B22:D22" location="'Table 4D'!A1" display="Table 4D: EU - ICR Student Loans Borrowers making Scheduled repayments directly to SLC by Repayment Cohort and Financial Year: Financial Years 2006-07 to 2019-20 [21]" xr:uid="{5E651217-04CE-46A7-B50B-7844BC54CDE5}"/>
    <hyperlink ref="C23:D23" location="'Table 4D'!A1" display="Table 4D (i): EU: Number of ICR Tuition Fee Loan Borrowers making Scheduled repayments directly to SLC [18]" xr:uid="{7C3E8E2C-49AD-4066-B64F-A6E964ACF8EC}"/>
    <hyperlink ref="C24:D24" location="'Table 4D'!A1" display="Table 4D (ii): EU: Amount repaid by ICR Tuition Fee Loan Borrowers making Scheduled repayments directly to SLC (£000s) [18]" xr:uid="{00683D8E-F37B-4F8B-9248-4D6FC648542B}"/>
    <hyperlink ref="C25:D25" location="'Table 4D'!A1" display="Table 4D (iii): EU: Average amount repaid by ICR Tuition Fee Loan Borrowers making Scheduled repayments directly to SLC (£) [18]" xr:uid="{0F184C2B-7467-483F-89D2-A0EF2AAE505A}"/>
    <hyperlink ref="B26:D26" location="'Table 4E'!A1" display="Table 4E: Wales - ICR Student Loans Borrowers making Voluntary repayments by Repayment Cohort and Financial Year: Financial Years 2006-07 to 2019-20" xr:uid="{9FECBED5-658D-4A39-9F66-08F17BE96E79}"/>
    <hyperlink ref="C27:D27" location="'Table 4E'!A1" display="Table 4E (i): Wales Domiciled: Number of ICR Student Loans Borrowers making Voluntary repayments [18]" xr:uid="{93FE96BF-D711-48D1-8E22-F8037C0BFD28}"/>
    <hyperlink ref="C28:D28" location="'Table 4E'!A1" display="Table 4E (ii): Wales Domiciled: Amount repaid by ICR Student Loans Borrowers making Voluntary repayments (£000s) [18]" xr:uid="{B370393B-3C3A-4604-82AA-510A003C7E98}"/>
    <hyperlink ref="C29:D29" location="'Table 4E'!A1" display="Table 4E (iii): Wales Domiciled: Average amount repaid by ICR Student Loans Borrowers making Voluntary repayments (£) [18]" xr:uid="{983C4D06-6762-4D2D-B904-BA627401E813}"/>
    <hyperlink ref="B30:D30" location="'Table 4F'!A1" display="Table 4F: EU - ICR Student Loans Borrowers making Voluntary repayments directly to SLC by Repayment Cohort and Financial Year: Financial Years 2006-07 to 2019-20" xr:uid="{7B63748F-492B-4703-873A-E17132C09D48}"/>
    <hyperlink ref="C31:D31" location="'Table 4F'!A1" display="Table 4F (i): EU: Number of ICR Tuition Fee Loan Borrowers making Voluntary repayments directly to SLC [18]" xr:uid="{B3A6BACB-83D5-461C-9C1A-ECA56DDB8C93}"/>
    <hyperlink ref="C32:D32" location="'Table 4F'!A1" display="Table 4F (ii): EU: Amount repaid by ICR Tuition Fee Loan Borrowers making Voluntary repayments directly to SLC (£000s) [18]" xr:uid="{FED86D59-1B1E-40DA-AF91-247C116621E0}"/>
    <hyperlink ref="C33:D33" location="'Table 4F'!A1" display="Table 4F (iii): EU: Average amount repaid by ICR Tuition Fee Loan Borrowers making Voluntary repayments directly to SLC (£) [18]" xr:uid="{031B094B-531C-4587-ACB0-95C71222681E}"/>
  </hyperlinks>
  <pageMargins left="0.7" right="0.7" top="0.75" bottom="0.75" header="0.3" footer="0.3"/>
  <pageSetup paperSize="9" scale="6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D7A8A-A7A8-4D11-9918-218E69FA5BFA}">
  <sheetPr>
    <tabColor rgb="FF3D6497"/>
    <pageSetUpPr fitToPage="1"/>
  </sheetPr>
  <dimension ref="A1:AM87"/>
  <sheetViews>
    <sheetView showGridLines="0" zoomScaleNormal="100" workbookViewId="0">
      <pane xSplit="3" ySplit="8" topLeftCell="D9" activePane="bottomRight" state="frozen"/>
      <selection pane="topRight"/>
      <selection pane="bottomLeft"/>
      <selection pane="bottomRight"/>
    </sheetView>
  </sheetViews>
  <sheetFormatPr defaultColWidth="9.1796875" defaultRowHeight="13" x14ac:dyDescent="0.3"/>
  <cols>
    <col min="1" max="1" width="1.54296875" style="446" customWidth="1"/>
    <col min="2" max="2" width="4" style="392" customWidth="1"/>
    <col min="3" max="3" width="50.81640625" style="392" customWidth="1"/>
    <col min="4" max="6" width="11.453125" style="392" customWidth="1"/>
    <col min="7" max="7" width="9.81640625" style="392" customWidth="1"/>
    <col min="8" max="8" width="3.54296875" style="478" bestFit="1" customWidth="1"/>
    <col min="9" max="12" width="11.453125" style="392" customWidth="1"/>
    <col min="13" max="13" width="9.81640625" style="392" customWidth="1"/>
    <col min="14" max="14" width="3.1796875" style="478" customWidth="1"/>
    <col min="15" max="18" width="11.453125" style="392" customWidth="1"/>
    <col min="19" max="19" width="9.81640625" style="392" customWidth="1"/>
    <col min="20" max="25" width="11.453125" style="478" customWidth="1"/>
    <col min="26" max="31" width="11.453125" style="392" customWidth="1"/>
    <col min="32" max="32" width="2.453125" style="483" customWidth="1"/>
    <col min="33" max="33" width="1.1796875" style="392" customWidth="1"/>
    <col min="34" max="35" width="9.1796875" style="392"/>
    <col min="36" max="36" width="15.1796875" style="392" customWidth="1"/>
    <col min="37" max="16384" width="9.1796875" style="392"/>
  </cols>
  <sheetData>
    <row r="1" spans="1:33" s="3" customFormat="1" ht="14.5" x14ac:dyDescent="0.35">
      <c r="A1" s="126"/>
      <c r="B1" s="208" t="s">
        <v>267</v>
      </c>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row>
    <row r="2" spans="1:33" s="3" customFormat="1" ht="14.5" x14ac:dyDescent="0.35">
      <c r="A2" s="126"/>
      <c r="B2" s="254" t="s">
        <v>0</v>
      </c>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54"/>
      <c r="AD2" s="254"/>
      <c r="AE2" s="254"/>
      <c r="AF2" s="254"/>
    </row>
    <row r="3" spans="1:33" s="4" customFormat="1" ht="14.5" x14ac:dyDescent="0.35">
      <c r="A3" s="127"/>
      <c r="B3" s="252" t="s">
        <v>82</v>
      </c>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row>
    <row r="4" spans="1:33" s="3" customFormat="1" ht="14.5" x14ac:dyDescent="0.35">
      <c r="A4" s="126"/>
      <c r="C4" s="5"/>
      <c r="H4" s="6"/>
      <c r="I4" s="7"/>
      <c r="N4" s="6"/>
      <c r="O4" s="7"/>
      <c r="T4" s="6"/>
      <c r="U4" s="6"/>
      <c r="V4" s="6"/>
      <c r="W4" s="6"/>
      <c r="X4" s="6"/>
      <c r="Y4" s="6"/>
      <c r="Z4" s="7"/>
      <c r="AE4" s="422" t="s">
        <v>172</v>
      </c>
      <c r="AF4" s="434"/>
    </row>
    <row r="5" spans="1:33" s="3" customFormat="1" ht="5.25" customHeight="1" thickBot="1" x14ac:dyDescent="0.35">
      <c r="A5" s="126"/>
      <c r="C5" s="8"/>
      <c r="G5" s="9"/>
      <c r="H5" s="10"/>
      <c r="M5" s="9"/>
      <c r="N5" s="10"/>
      <c r="S5" s="9"/>
      <c r="T5" s="10"/>
      <c r="U5" s="10"/>
      <c r="V5" s="10"/>
      <c r="W5" s="10"/>
      <c r="X5" s="10"/>
      <c r="Y5" s="10"/>
      <c r="AE5" s="9"/>
      <c r="AF5" s="434"/>
    </row>
    <row r="6" spans="1:33" s="13" customFormat="1" ht="16.5" customHeight="1" x14ac:dyDescent="0.3">
      <c r="A6" s="128"/>
      <c r="B6" s="11" t="s">
        <v>1</v>
      </c>
      <c r="C6" s="12"/>
      <c r="D6" s="631" t="s">
        <v>5</v>
      </c>
      <c r="E6" s="632"/>
      <c r="F6" s="632"/>
      <c r="G6" s="632"/>
      <c r="H6" s="642"/>
      <c r="I6" s="643" t="s">
        <v>6</v>
      </c>
      <c r="J6" s="644"/>
      <c r="K6" s="644"/>
      <c r="L6" s="644"/>
      <c r="M6" s="644"/>
      <c r="N6" s="645"/>
      <c r="O6" s="646" t="s">
        <v>7</v>
      </c>
      <c r="P6" s="644"/>
      <c r="Q6" s="644"/>
      <c r="R6" s="644"/>
      <c r="S6" s="647"/>
      <c r="T6" s="643" t="s">
        <v>266</v>
      </c>
      <c r="U6" s="644"/>
      <c r="V6" s="644"/>
      <c r="W6" s="644"/>
      <c r="X6" s="644"/>
      <c r="Y6" s="644"/>
      <c r="Z6" s="631" t="s">
        <v>164</v>
      </c>
      <c r="AA6" s="632"/>
      <c r="AB6" s="632"/>
      <c r="AC6" s="632"/>
      <c r="AD6" s="632"/>
      <c r="AE6" s="633"/>
      <c r="AF6" s="434"/>
    </row>
    <row r="7" spans="1:33" s="14" customFormat="1" ht="21" customHeight="1" x14ac:dyDescent="0.3">
      <c r="A7" s="129"/>
      <c r="B7" s="634" t="s">
        <v>9</v>
      </c>
      <c r="C7" s="635"/>
      <c r="D7" s="629" t="s">
        <v>10</v>
      </c>
      <c r="E7" s="624" t="s">
        <v>11</v>
      </c>
      <c r="F7" s="627"/>
      <c r="G7" s="626" t="s">
        <v>12</v>
      </c>
      <c r="H7" s="627"/>
      <c r="I7" s="625" t="s">
        <v>10</v>
      </c>
      <c r="J7" s="624" t="s">
        <v>11</v>
      </c>
      <c r="K7" s="625"/>
      <c r="L7" s="501" t="s">
        <v>13</v>
      </c>
      <c r="M7" s="626" t="s">
        <v>12</v>
      </c>
      <c r="N7" s="626"/>
      <c r="O7" s="629" t="s">
        <v>10</v>
      </c>
      <c r="P7" s="624" t="s">
        <v>11</v>
      </c>
      <c r="Q7" s="625"/>
      <c r="R7" s="537" t="s">
        <v>13</v>
      </c>
      <c r="S7" s="640" t="s">
        <v>12</v>
      </c>
      <c r="T7" s="625" t="s">
        <v>10</v>
      </c>
      <c r="U7" s="624" t="s">
        <v>11</v>
      </c>
      <c r="V7" s="625"/>
      <c r="W7" s="626" t="s">
        <v>13</v>
      </c>
      <c r="X7" s="627"/>
      <c r="Y7" s="626" t="s">
        <v>12</v>
      </c>
      <c r="Z7" s="629" t="s">
        <v>10</v>
      </c>
      <c r="AA7" s="624" t="s">
        <v>11</v>
      </c>
      <c r="AB7" s="625"/>
      <c r="AC7" s="626" t="s">
        <v>13</v>
      </c>
      <c r="AD7" s="627"/>
      <c r="AE7" s="620" t="s">
        <v>12</v>
      </c>
      <c r="AF7" s="434"/>
    </row>
    <row r="8" spans="1:33" s="14" customFormat="1" ht="31.5" customHeight="1" x14ac:dyDescent="0.3">
      <c r="A8" s="129"/>
      <c r="B8" s="636"/>
      <c r="C8" s="637"/>
      <c r="D8" s="630"/>
      <c r="E8" s="515" t="s">
        <v>14</v>
      </c>
      <c r="F8" s="15" t="s">
        <v>15</v>
      </c>
      <c r="G8" s="628"/>
      <c r="H8" s="638"/>
      <c r="I8" s="639"/>
      <c r="J8" s="433" t="s">
        <v>14</v>
      </c>
      <c r="K8" s="433" t="s">
        <v>15</v>
      </c>
      <c r="L8" s="502" t="s">
        <v>16</v>
      </c>
      <c r="M8" s="628"/>
      <c r="N8" s="628"/>
      <c r="O8" s="630"/>
      <c r="P8" s="433" t="s">
        <v>14</v>
      </c>
      <c r="Q8" s="433" t="s">
        <v>15</v>
      </c>
      <c r="R8" s="538" t="s">
        <v>79</v>
      </c>
      <c r="S8" s="641"/>
      <c r="T8" s="639"/>
      <c r="U8" s="433" t="s">
        <v>14</v>
      </c>
      <c r="V8" s="433" t="s">
        <v>15</v>
      </c>
      <c r="W8" s="515" t="s">
        <v>17</v>
      </c>
      <c r="X8" s="15" t="s">
        <v>18</v>
      </c>
      <c r="Y8" s="628"/>
      <c r="Z8" s="630"/>
      <c r="AA8" s="433" t="s">
        <v>14</v>
      </c>
      <c r="AB8" s="433" t="s">
        <v>15</v>
      </c>
      <c r="AC8" s="515" t="s">
        <v>17</v>
      </c>
      <c r="AD8" s="15" t="s">
        <v>18</v>
      </c>
      <c r="AE8" s="621"/>
      <c r="AF8" s="434"/>
    </row>
    <row r="9" spans="1:33" ht="12.75" customHeight="1" x14ac:dyDescent="0.3">
      <c r="B9" s="602" t="s">
        <v>19</v>
      </c>
      <c r="C9" s="603"/>
      <c r="D9" s="447"/>
      <c r="E9" s="509"/>
      <c r="F9" s="510"/>
      <c r="G9" s="511"/>
      <c r="H9" s="512"/>
      <c r="I9" s="448"/>
      <c r="J9" s="509"/>
      <c r="K9" s="509"/>
      <c r="L9" s="510"/>
      <c r="M9" s="448"/>
      <c r="N9" s="512"/>
      <c r="O9" s="449"/>
      <c r="P9" s="509"/>
      <c r="Q9" s="509"/>
      <c r="R9" s="510"/>
      <c r="S9" s="544"/>
      <c r="T9" s="450"/>
      <c r="U9" s="509"/>
      <c r="V9" s="509"/>
      <c r="W9" s="509"/>
      <c r="X9" s="510"/>
      <c r="Y9" s="513"/>
      <c r="Z9" s="450"/>
      <c r="AA9" s="509"/>
      <c r="AB9" s="509"/>
      <c r="AC9" s="509"/>
      <c r="AD9" s="510"/>
      <c r="AE9" s="514"/>
      <c r="AF9" s="443"/>
    </row>
    <row r="10" spans="1:33" s="122" customFormat="1" ht="12.75" customHeight="1" x14ac:dyDescent="0.3">
      <c r="A10" s="130"/>
      <c r="B10" s="604" t="s">
        <v>20</v>
      </c>
      <c r="C10" s="605"/>
      <c r="D10" s="18">
        <v>2274.9374831700002</v>
      </c>
      <c r="E10" s="19">
        <v>988.22232233</v>
      </c>
      <c r="F10" s="23">
        <v>4.7286765300000004</v>
      </c>
      <c r="G10" s="17">
        <v>3267.88848203</v>
      </c>
      <c r="H10" s="21"/>
      <c r="I10" s="22">
        <v>2193.8008833200001</v>
      </c>
      <c r="J10" s="19">
        <v>1446.7043474600002</v>
      </c>
      <c r="K10" s="19">
        <v>10.191241789999999</v>
      </c>
      <c r="L10" s="557" t="s">
        <v>168</v>
      </c>
      <c r="M10" s="24">
        <v>3650.6964725700004</v>
      </c>
      <c r="N10" s="21"/>
      <c r="O10" s="20">
        <v>2106.8536662699998</v>
      </c>
      <c r="P10" s="19">
        <v>1962.7205672699999</v>
      </c>
      <c r="Q10" s="19">
        <v>16.680233579999999</v>
      </c>
      <c r="R10" s="16">
        <v>18.908737500000001</v>
      </c>
      <c r="S10" s="545">
        <v>4105.1632046200002</v>
      </c>
      <c r="T10" s="20">
        <v>2029.0499542699997</v>
      </c>
      <c r="U10" s="19">
        <v>2567.1106681599999</v>
      </c>
      <c r="V10" s="19">
        <v>27.125239900000004</v>
      </c>
      <c r="W10" s="19">
        <v>64.195363389999997</v>
      </c>
      <c r="X10" s="23">
        <v>0.48321932000000001</v>
      </c>
      <c r="Y10" s="435">
        <v>4687.9644450400001</v>
      </c>
      <c r="Z10" s="20">
        <v>1884.8230447200001</v>
      </c>
      <c r="AA10" s="19">
        <v>3284.8021704999996</v>
      </c>
      <c r="AB10" s="19">
        <v>43.770908839999997</v>
      </c>
      <c r="AC10" s="19">
        <v>121.57485213999999</v>
      </c>
      <c r="AD10" s="23">
        <v>2.3201489199999998</v>
      </c>
      <c r="AE10" s="418">
        <v>5337.2911251199994</v>
      </c>
      <c r="AF10" s="443"/>
    </row>
    <row r="11" spans="1:33" ht="12.75" customHeight="1" x14ac:dyDescent="0.3">
      <c r="B11" s="622" t="s">
        <v>178</v>
      </c>
      <c r="C11" s="623"/>
      <c r="D11" s="554" t="s">
        <v>168</v>
      </c>
      <c r="E11" s="555" t="s">
        <v>168</v>
      </c>
      <c r="F11" s="31" t="s">
        <v>168</v>
      </c>
      <c r="G11" s="28" t="s">
        <v>168</v>
      </c>
      <c r="H11" s="29"/>
      <c r="I11" s="30">
        <v>0.25693981000000005</v>
      </c>
      <c r="J11" s="25">
        <v>-0.25693981000000005</v>
      </c>
      <c r="K11" s="555" t="s">
        <v>168</v>
      </c>
      <c r="L11" s="560" t="s">
        <v>168</v>
      </c>
      <c r="M11" s="28" t="s">
        <v>168</v>
      </c>
      <c r="N11" s="29"/>
      <c r="O11" s="27">
        <v>0.71963636000000009</v>
      </c>
      <c r="P11" s="25">
        <v>-0.71963636000000009</v>
      </c>
      <c r="Q11" s="555" t="s">
        <v>168</v>
      </c>
      <c r="R11" s="557" t="s">
        <v>168</v>
      </c>
      <c r="S11" s="567" t="s">
        <v>168</v>
      </c>
      <c r="T11" s="27">
        <v>0.86515966</v>
      </c>
      <c r="U11" s="25">
        <v>-0.86515966</v>
      </c>
      <c r="V11" s="555" t="s">
        <v>168</v>
      </c>
      <c r="W11" s="555" t="s">
        <v>168</v>
      </c>
      <c r="X11" s="560" t="s">
        <v>168</v>
      </c>
      <c r="Y11" s="568" t="s">
        <v>168</v>
      </c>
      <c r="Z11" s="27">
        <v>0.93124965999999998</v>
      </c>
      <c r="AA11" s="25">
        <v>-0.93124965999999998</v>
      </c>
      <c r="AB11" s="555" t="s">
        <v>168</v>
      </c>
      <c r="AC11" s="25" t="s">
        <v>168</v>
      </c>
      <c r="AD11" s="31" t="s">
        <v>168</v>
      </c>
      <c r="AE11" s="570">
        <v>0</v>
      </c>
      <c r="AF11" s="443"/>
    </row>
    <row r="12" spans="1:33" s="122" customFormat="1" ht="12.75" customHeight="1" x14ac:dyDescent="0.3">
      <c r="A12" s="130"/>
      <c r="B12" s="604" t="s">
        <v>21</v>
      </c>
      <c r="C12" s="605"/>
      <c r="D12" s="33">
        <v>2274.9374831700002</v>
      </c>
      <c r="E12" s="32">
        <v>988.22232233</v>
      </c>
      <c r="F12" s="16">
        <v>4.7286765300000004</v>
      </c>
      <c r="G12" s="17">
        <v>3267.88848203</v>
      </c>
      <c r="H12" s="21"/>
      <c r="I12" s="34">
        <v>2194.0578231300001</v>
      </c>
      <c r="J12" s="32">
        <v>1446.4474076500005</v>
      </c>
      <c r="K12" s="32">
        <v>10.191241789999999</v>
      </c>
      <c r="L12" s="564" t="s">
        <v>168</v>
      </c>
      <c r="M12" s="24">
        <v>3650.6964725700004</v>
      </c>
      <c r="N12" s="21"/>
      <c r="O12" s="34">
        <v>2107.5733026299999</v>
      </c>
      <c r="P12" s="32">
        <v>1962.0009309100001</v>
      </c>
      <c r="Q12" s="32">
        <v>16.680233579999999</v>
      </c>
      <c r="R12" s="32">
        <v>18.875314200000002</v>
      </c>
      <c r="S12" s="545">
        <v>4105.1297813199999</v>
      </c>
      <c r="T12" s="34">
        <v>2029.9151139299995</v>
      </c>
      <c r="U12" s="32">
        <v>2566.2455085000001</v>
      </c>
      <c r="V12" s="32">
        <v>27.125239900000004</v>
      </c>
      <c r="W12" s="32">
        <v>64.195363389999997</v>
      </c>
      <c r="X12" s="16">
        <v>0.48321932000000001</v>
      </c>
      <c r="Y12" s="435">
        <v>4687.9644450400001</v>
      </c>
      <c r="Z12" s="34">
        <v>1885.7542943800001</v>
      </c>
      <c r="AA12" s="32">
        <v>3283.8709208399991</v>
      </c>
      <c r="AB12" s="32">
        <v>43.770908839999997</v>
      </c>
      <c r="AC12" s="32">
        <v>121.57485213999999</v>
      </c>
      <c r="AD12" s="16">
        <v>2.3201489199999998</v>
      </c>
      <c r="AE12" s="418">
        <v>5337.2911251199994</v>
      </c>
      <c r="AF12" s="443"/>
    </row>
    <row r="13" spans="1:33" ht="12.75" customHeight="1" x14ac:dyDescent="0.3">
      <c r="B13" s="610"/>
      <c r="C13" s="611"/>
      <c r="D13" s="37"/>
      <c r="E13" s="35"/>
      <c r="F13" s="40"/>
      <c r="G13" s="36"/>
      <c r="H13" s="39"/>
      <c r="I13" s="20"/>
      <c r="J13" s="19"/>
      <c r="K13" s="19"/>
      <c r="L13" s="40"/>
      <c r="M13" s="22"/>
      <c r="N13" s="39"/>
      <c r="O13" s="20"/>
      <c r="P13" s="19"/>
      <c r="Q13" s="19"/>
      <c r="R13" s="19"/>
      <c r="S13" s="546"/>
      <c r="T13" s="20"/>
      <c r="U13" s="19"/>
      <c r="V13" s="19"/>
      <c r="W13" s="19"/>
      <c r="X13" s="23"/>
      <c r="Y13" s="436"/>
      <c r="Z13" s="20"/>
      <c r="AA13" s="19"/>
      <c r="AB13" s="19"/>
      <c r="AC13" s="19"/>
      <c r="AD13" s="23"/>
      <c r="AE13" s="419"/>
      <c r="AF13" s="443"/>
    </row>
    <row r="14" spans="1:33" s="122" customFormat="1" ht="12.75" customHeight="1" x14ac:dyDescent="0.3">
      <c r="A14" s="130"/>
      <c r="B14" s="602" t="s">
        <v>22</v>
      </c>
      <c r="C14" s="603"/>
      <c r="D14" s="18"/>
      <c r="E14" s="19"/>
      <c r="F14" s="23"/>
      <c r="G14" s="41"/>
      <c r="H14" s="42"/>
      <c r="I14" s="20"/>
      <c r="J14" s="19"/>
      <c r="K14" s="19"/>
      <c r="L14" s="23"/>
      <c r="M14" s="22"/>
      <c r="N14" s="42"/>
      <c r="O14" s="20"/>
      <c r="P14" s="19"/>
      <c r="Q14" s="19"/>
      <c r="R14" s="23"/>
      <c r="S14" s="546"/>
      <c r="T14" s="20"/>
      <c r="U14" s="19"/>
      <c r="V14" s="19"/>
      <c r="W14" s="19"/>
      <c r="X14" s="23"/>
      <c r="Y14" s="436"/>
      <c r="Z14" s="20"/>
      <c r="AA14" s="19"/>
      <c r="AB14" s="19"/>
      <c r="AC14" s="19"/>
      <c r="AD14" s="23"/>
      <c r="AE14" s="419"/>
      <c r="AF14" s="443"/>
    </row>
    <row r="15" spans="1:33" s="122" customFormat="1" ht="12.75" customHeight="1" x14ac:dyDescent="0.3">
      <c r="A15" s="130"/>
      <c r="B15" s="602" t="s">
        <v>23</v>
      </c>
      <c r="C15" s="603"/>
      <c r="D15" s="18">
        <v>2.8409494100000003</v>
      </c>
      <c r="E15" s="19">
        <v>430.66340603000003</v>
      </c>
      <c r="F15" s="23">
        <v>5.1914111400000005</v>
      </c>
      <c r="G15" s="41">
        <v>438.69576658</v>
      </c>
      <c r="H15" s="42"/>
      <c r="I15" s="20">
        <v>0.76987093000000006</v>
      </c>
      <c r="J15" s="19">
        <v>480.24651451</v>
      </c>
      <c r="K15" s="19">
        <v>6.0124368299999995</v>
      </c>
      <c r="L15" s="23">
        <v>18.624713700000004</v>
      </c>
      <c r="M15" s="22">
        <v>505.65353597000001</v>
      </c>
      <c r="N15" s="42"/>
      <c r="O15" s="20">
        <v>0.24866266999999997</v>
      </c>
      <c r="P15" s="19">
        <v>543.28885502999992</v>
      </c>
      <c r="Q15" s="19">
        <v>9.6476624000000015</v>
      </c>
      <c r="R15" s="23">
        <v>43.551392749999998</v>
      </c>
      <c r="S15" s="546">
        <v>596.73657285000002</v>
      </c>
      <c r="T15" s="558" t="s">
        <v>168</v>
      </c>
      <c r="U15" s="19">
        <v>627.64483037999992</v>
      </c>
      <c r="V15" s="19">
        <v>15.696500950000001</v>
      </c>
      <c r="W15" s="19">
        <v>53.457029550000009</v>
      </c>
      <c r="X15" s="23">
        <v>1.79444026</v>
      </c>
      <c r="Y15" s="436">
        <v>698.60537211999986</v>
      </c>
      <c r="Z15" s="558" t="s">
        <v>168</v>
      </c>
      <c r="AA15" s="19">
        <v>722.20100671</v>
      </c>
      <c r="AB15" s="19">
        <v>25.41095851</v>
      </c>
      <c r="AC15" s="19">
        <v>68.422926290000007</v>
      </c>
      <c r="AD15" s="23">
        <v>2.65973215</v>
      </c>
      <c r="AE15" s="419">
        <v>818.70470634000003</v>
      </c>
      <c r="AF15" s="443"/>
    </row>
    <row r="16" spans="1:33" s="444" customFormat="1" ht="12.75" customHeight="1" x14ac:dyDescent="0.3">
      <c r="A16" s="442"/>
      <c r="B16" s="590" t="s">
        <v>24</v>
      </c>
      <c r="C16" s="591"/>
      <c r="D16" s="37">
        <v>1.21881971</v>
      </c>
      <c r="E16" s="35">
        <v>196.49746377</v>
      </c>
      <c r="F16" s="40">
        <v>5.1883696399999994</v>
      </c>
      <c r="G16" s="44">
        <v>202.90465312000001</v>
      </c>
      <c r="H16" s="45"/>
      <c r="I16" s="38">
        <v>0.26423194999999999</v>
      </c>
      <c r="J16" s="35">
        <v>206.39446790000002</v>
      </c>
      <c r="K16" s="35">
        <v>6.0049243299999997</v>
      </c>
      <c r="L16" s="557" t="s">
        <v>168</v>
      </c>
      <c r="M16" s="46">
        <v>212.66362418</v>
      </c>
      <c r="N16" s="45"/>
      <c r="O16" s="38">
        <v>9.1140810000000003E-2</v>
      </c>
      <c r="P16" s="35">
        <v>259.87801931999996</v>
      </c>
      <c r="Q16" s="35">
        <v>7.2959575899999995</v>
      </c>
      <c r="R16" s="557" t="s">
        <v>168</v>
      </c>
      <c r="S16" s="547">
        <v>267.26511771999998</v>
      </c>
      <c r="T16" s="558" t="s">
        <v>168</v>
      </c>
      <c r="U16" s="35">
        <v>344.86054575999992</v>
      </c>
      <c r="V16" s="35">
        <v>8.7876462600000007</v>
      </c>
      <c r="W16" s="562" t="s">
        <v>168</v>
      </c>
      <c r="X16" s="557" t="s">
        <v>168</v>
      </c>
      <c r="Y16" s="437">
        <v>353.59827078999996</v>
      </c>
      <c r="Z16" s="558" t="s">
        <v>168</v>
      </c>
      <c r="AA16" s="35">
        <v>418.40064140000004</v>
      </c>
      <c r="AB16" s="35">
        <v>14.548060869999999</v>
      </c>
      <c r="AC16" s="556" t="s">
        <v>168</v>
      </c>
      <c r="AD16" s="557" t="s">
        <v>168</v>
      </c>
      <c r="AE16" s="413">
        <v>432.92928727000003</v>
      </c>
      <c r="AF16" s="443"/>
    </row>
    <row r="17" spans="1:34" s="444" customFormat="1" ht="12.75" customHeight="1" x14ac:dyDescent="0.3">
      <c r="A17" s="442"/>
      <c r="B17" s="590" t="s">
        <v>25</v>
      </c>
      <c r="C17" s="591"/>
      <c r="D17" s="553" t="s">
        <v>168</v>
      </c>
      <c r="E17" s="35">
        <v>9.0339000900000013</v>
      </c>
      <c r="F17" s="557" t="s">
        <v>168</v>
      </c>
      <c r="G17" s="44">
        <v>9.0771875899999994</v>
      </c>
      <c r="H17" s="45"/>
      <c r="I17" s="38">
        <v>3.6874999999999998E-3</v>
      </c>
      <c r="J17" s="35">
        <v>11.18254782</v>
      </c>
      <c r="K17" s="556" t="s">
        <v>168</v>
      </c>
      <c r="L17" s="557" t="s">
        <v>168</v>
      </c>
      <c r="M17" s="46">
        <v>11.19374782</v>
      </c>
      <c r="N17" s="45"/>
      <c r="O17" s="558" t="s">
        <v>168</v>
      </c>
      <c r="P17" s="35">
        <v>14.37471543</v>
      </c>
      <c r="Q17" s="556" t="s">
        <v>168</v>
      </c>
      <c r="R17" s="557" t="s">
        <v>168</v>
      </c>
      <c r="S17" s="547">
        <v>14.39416293</v>
      </c>
      <c r="T17" s="558" t="s">
        <v>168</v>
      </c>
      <c r="U17" s="35">
        <v>16.757106639999996</v>
      </c>
      <c r="V17" s="556" t="s">
        <v>168</v>
      </c>
      <c r="W17" s="562" t="s">
        <v>168</v>
      </c>
      <c r="X17" s="557" t="s">
        <v>168</v>
      </c>
      <c r="Y17" s="437">
        <v>16.767823140000001</v>
      </c>
      <c r="Z17" s="558" t="s">
        <v>168</v>
      </c>
      <c r="AA17" s="35">
        <v>19.0626797</v>
      </c>
      <c r="AB17" s="556" t="s">
        <v>168</v>
      </c>
      <c r="AC17" s="556" t="s">
        <v>168</v>
      </c>
      <c r="AD17" s="557" t="s">
        <v>168</v>
      </c>
      <c r="AE17" s="413">
        <v>19.071114700000003</v>
      </c>
      <c r="AF17" s="443"/>
    </row>
    <row r="18" spans="1:34" s="444" customFormat="1" ht="12.75" customHeight="1" x14ac:dyDescent="0.3">
      <c r="A18" s="442"/>
      <c r="B18" s="590" t="s">
        <v>26</v>
      </c>
      <c r="C18" s="591"/>
      <c r="D18" s="37">
        <v>1.5818836999999999</v>
      </c>
      <c r="E18" s="35">
        <v>225.13204217000001</v>
      </c>
      <c r="F18" s="557" t="s">
        <v>168</v>
      </c>
      <c r="G18" s="44">
        <v>226.71392587</v>
      </c>
      <c r="H18" s="45"/>
      <c r="I18" s="38">
        <v>0.50195148000000001</v>
      </c>
      <c r="J18" s="35">
        <v>262.66949878999998</v>
      </c>
      <c r="K18" s="556" t="s">
        <v>168</v>
      </c>
      <c r="L18" s="557" t="s">
        <v>168</v>
      </c>
      <c r="M18" s="46">
        <v>263.17145026999998</v>
      </c>
      <c r="N18" s="45"/>
      <c r="O18" s="38">
        <v>0.15341436</v>
      </c>
      <c r="P18" s="35">
        <v>269.03612027999998</v>
      </c>
      <c r="Q18" s="35">
        <v>2.3363648100000001</v>
      </c>
      <c r="R18" s="557" t="s">
        <v>168</v>
      </c>
      <c r="S18" s="547">
        <v>271.52589944999994</v>
      </c>
      <c r="T18" s="38">
        <v>6.6015710000000019E-2</v>
      </c>
      <c r="U18" s="35">
        <v>266.02717797999998</v>
      </c>
      <c r="V18" s="35">
        <v>6.89461469</v>
      </c>
      <c r="W18" s="562" t="s">
        <v>168</v>
      </c>
      <c r="X18" s="557" t="s">
        <v>168</v>
      </c>
      <c r="Y18" s="437">
        <v>272.98780837999999</v>
      </c>
      <c r="Z18" s="558" t="s">
        <v>168</v>
      </c>
      <c r="AA18" s="35">
        <v>284.73768560999997</v>
      </c>
      <c r="AB18" s="35">
        <v>10.852685140000002</v>
      </c>
      <c r="AC18" s="556" t="s">
        <v>168</v>
      </c>
      <c r="AD18" s="557" t="s">
        <v>168</v>
      </c>
      <c r="AE18" s="413">
        <v>295.62164593</v>
      </c>
      <c r="AF18" s="443"/>
    </row>
    <row r="19" spans="1:34" s="444" customFormat="1" ht="12.75" customHeight="1" x14ac:dyDescent="0.3">
      <c r="A19" s="442"/>
      <c r="B19" s="590" t="s">
        <v>176</v>
      </c>
      <c r="C19" s="591"/>
      <c r="D19" s="553" t="s">
        <v>168</v>
      </c>
      <c r="E19" s="556" t="s">
        <v>168</v>
      </c>
      <c r="F19" s="557" t="s">
        <v>168</v>
      </c>
      <c r="G19" s="47" t="s">
        <v>168</v>
      </c>
      <c r="H19" s="45"/>
      <c r="I19" s="558" t="s">
        <v>168</v>
      </c>
      <c r="J19" s="556" t="s">
        <v>168</v>
      </c>
      <c r="K19" s="556" t="s">
        <v>168</v>
      </c>
      <c r="L19" s="40">
        <v>18.624713700000004</v>
      </c>
      <c r="M19" s="46">
        <v>18.624713700000004</v>
      </c>
      <c r="N19" s="45"/>
      <c r="O19" s="558" t="s">
        <v>168</v>
      </c>
      <c r="P19" s="556" t="s">
        <v>168</v>
      </c>
      <c r="Q19" s="556" t="s">
        <v>168</v>
      </c>
      <c r="R19" s="40">
        <v>43.551392749999998</v>
      </c>
      <c r="S19" s="547">
        <v>43.551392749999998</v>
      </c>
      <c r="T19" s="558" t="s">
        <v>168</v>
      </c>
      <c r="U19" s="556" t="s">
        <v>168</v>
      </c>
      <c r="V19" s="556" t="s">
        <v>168</v>
      </c>
      <c r="W19" s="35">
        <v>53.457029550000009</v>
      </c>
      <c r="X19" s="40">
        <v>1.79444026</v>
      </c>
      <c r="Y19" s="437">
        <v>55.25146981000001</v>
      </c>
      <c r="Z19" s="558" t="s">
        <v>168</v>
      </c>
      <c r="AA19" s="556" t="s">
        <v>168</v>
      </c>
      <c r="AB19" s="556" t="s">
        <v>168</v>
      </c>
      <c r="AC19" s="35">
        <v>68.422926290000007</v>
      </c>
      <c r="AD19" s="40">
        <v>2.65973215</v>
      </c>
      <c r="AE19" s="413">
        <v>71.082658440000003</v>
      </c>
      <c r="AF19" s="443"/>
    </row>
    <row r="20" spans="1:34" ht="12.75" customHeight="1" x14ac:dyDescent="0.3">
      <c r="B20" s="600"/>
      <c r="C20" s="601"/>
      <c r="D20" s="37"/>
      <c r="E20" s="35"/>
      <c r="F20" s="40"/>
      <c r="G20" s="44"/>
      <c r="H20" s="45"/>
      <c r="I20" s="38"/>
      <c r="J20" s="35"/>
      <c r="K20" s="35"/>
      <c r="L20" s="40"/>
      <c r="M20" s="46"/>
      <c r="N20" s="45"/>
      <c r="O20" s="38"/>
      <c r="P20" s="35"/>
      <c r="Q20" s="35"/>
      <c r="R20" s="40"/>
      <c r="S20" s="547"/>
      <c r="T20" s="38"/>
      <c r="U20" s="35"/>
      <c r="V20" s="35"/>
      <c r="W20" s="35"/>
      <c r="X20" s="40"/>
      <c r="Y20" s="437"/>
      <c r="Z20" s="38"/>
      <c r="AA20" s="35"/>
      <c r="AB20" s="35"/>
      <c r="AC20" s="35"/>
      <c r="AD20" s="40"/>
      <c r="AE20" s="413"/>
      <c r="AF20" s="443"/>
    </row>
    <row r="21" spans="1:34" s="122" customFormat="1" ht="12.75" customHeight="1" x14ac:dyDescent="0.3">
      <c r="A21" s="130"/>
      <c r="B21" s="614" t="s">
        <v>78</v>
      </c>
      <c r="C21" s="615"/>
      <c r="D21" s="18">
        <v>24.557684109999997</v>
      </c>
      <c r="E21" s="19">
        <v>39.663533600000008</v>
      </c>
      <c r="F21" s="23">
        <v>0.28879020999999999</v>
      </c>
      <c r="G21" s="41">
        <v>64.510007920000007</v>
      </c>
      <c r="H21" s="42"/>
      <c r="I21" s="20">
        <v>24.58357582</v>
      </c>
      <c r="J21" s="19">
        <v>63.178054979999999</v>
      </c>
      <c r="K21" s="19">
        <v>0.59026169000000006</v>
      </c>
      <c r="L21" s="23">
        <v>0.34048439000000003</v>
      </c>
      <c r="M21" s="22">
        <v>88.692376879999998</v>
      </c>
      <c r="N21" s="42"/>
      <c r="O21" s="20">
        <v>32.359746960000003</v>
      </c>
      <c r="P21" s="19">
        <v>93.752735340000001</v>
      </c>
      <c r="Q21" s="19">
        <v>1.0362095499999997</v>
      </c>
      <c r="R21" s="23">
        <v>2.3388385900000004</v>
      </c>
      <c r="S21" s="546">
        <v>129.48753044</v>
      </c>
      <c r="T21" s="20">
        <v>55.231658490000008</v>
      </c>
      <c r="U21" s="19">
        <v>146.95812205999999</v>
      </c>
      <c r="V21" s="19">
        <v>1.7110018199999999</v>
      </c>
      <c r="W21" s="19">
        <v>4.8911984400000001</v>
      </c>
      <c r="X21" s="23">
        <v>6.2066669999999997E-2</v>
      </c>
      <c r="Y21" s="436">
        <v>208.85404748000002</v>
      </c>
      <c r="Z21" s="20">
        <v>21.063396649999998</v>
      </c>
      <c r="AA21" s="19">
        <v>139.34840149999999</v>
      </c>
      <c r="AB21" s="19">
        <v>2.4383561199999999</v>
      </c>
      <c r="AC21" s="19">
        <v>8.2990653099999996</v>
      </c>
      <c r="AD21" s="23">
        <v>0.18510544999999998</v>
      </c>
      <c r="AE21" s="419">
        <v>171.33432503000003</v>
      </c>
      <c r="AF21" s="443"/>
    </row>
    <row r="22" spans="1:34" s="122" customFormat="1" ht="12.75" customHeight="1" x14ac:dyDescent="0.3">
      <c r="A22" s="130"/>
      <c r="B22" s="616"/>
      <c r="C22" s="617"/>
      <c r="D22" s="18"/>
      <c r="E22" s="19"/>
      <c r="F22" s="23"/>
      <c r="G22" s="41"/>
      <c r="H22" s="42"/>
      <c r="I22" s="38"/>
      <c r="J22" s="35"/>
      <c r="K22" s="35"/>
      <c r="L22" s="23"/>
      <c r="M22" s="46"/>
      <c r="N22" s="42"/>
      <c r="O22" s="38"/>
      <c r="P22" s="35"/>
      <c r="Q22" s="35"/>
      <c r="R22" s="23"/>
      <c r="S22" s="547"/>
      <c r="T22" s="38"/>
      <c r="U22" s="35"/>
      <c r="V22" s="35"/>
      <c r="W22" s="35"/>
      <c r="X22" s="40"/>
      <c r="Y22" s="437"/>
      <c r="Z22" s="38"/>
      <c r="AA22" s="35"/>
      <c r="AB22" s="35"/>
      <c r="AC22" s="35"/>
      <c r="AD22" s="40"/>
      <c r="AE22" s="413"/>
      <c r="AF22" s="443"/>
    </row>
    <row r="23" spans="1:34" s="122" customFormat="1" ht="12.75" customHeight="1" x14ac:dyDescent="0.3">
      <c r="A23" s="130"/>
      <c r="B23" s="602" t="s">
        <v>27</v>
      </c>
      <c r="C23" s="603"/>
      <c r="D23" s="553" t="s">
        <v>168</v>
      </c>
      <c r="E23" s="556" t="s">
        <v>168</v>
      </c>
      <c r="F23" s="557" t="s">
        <v>168</v>
      </c>
      <c r="G23" s="48" t="s">
        <v>168</v>
      </c>
      <c r="H23" s="42"/>
      <c r="I23" s="559" t="s">
        <v>168</v>
      </c>
      <c r="J23" s="561" t="s">
        <v>168</v>
      </c>
      <c r="K23" s="561" t="s">
        <v>168</v>
      </c>
      <c r="L23" s="557" t="s">
        <v>168</v>
      </c>
      <c r="M23" s="47" t="s">
        <v>168</v>
      </c>
      <c r="N23" s="42"/>
      <c r="O23" s="558" t="s">
        <v>168</v>
      </c>
      <c r="P23" s="556" t="s">
        <v>168</v>
      </c>
      <c r="Q23" s="556" t="s">
        <v>168</v>
      </c>
      <c r="R23" s="557" t="s">
        <v>168</v>
      </c>
      <c r="S23" s="566" t="s">
        <v>168</v>
      </c>
      <c r="T23" s="558" t="s">
        <v>168</v>
      </c>
      <c r="U23" s="556" t="s">
        <v>168</v>
      </c>
      <c r="V23" s="556" t="s">
        <v>168</v>
      </c>
      <c r="W23" s="556" t="s">
        <v>168</v>
      </c>
      <c r="X23" s="557" t="s">
        <v>168</v>
      </c>
      <c r="Y23" s="569" t="s">
        <v>168</v>
      </c>
      <c r="Z23" s="558" t="s">
        <v>168</v>
      </c>
      <c r="AA23" s="556" t="s">
        <v>168</v>
      </c>
      <c r="AB23" s="556" t="s">
        <v>168</v>
      </c>
      <c r="AC23" s="556" t="s">
        <v>168</v>
      </c>
      <c r="AD23" s="557" t="s">
        <v>168</v>
      </c>
      <c r="AE23" s="571" t="s">
        <v>168</v>
      </c>
      <c r="AF23" s="443"/>
    </row>
    <row r="24" spans="1:34" s="122" customFormat="1" ht="12.75" customHeight="1" x14ac:dyDescent="0.3">
      <c r="A24" s="130"/>
      <c r="B24" s="616"/>
      <c r="C24" s="617"/>
      <c r="D24" s="18"/>
      <c r="E24" s="19"/>
      <c r="F24" s="23"/>
      <c r="G24" s="48"/>
      <c r="H24" s="42"/>
      <c r="I24" s="38"/>
      <c r="J24" s="35"/>
      <c r="K24" s="35"/>
      <c r="L24" s="23"/>
      <c r="M24" s="46"/>
      <c r="N24" s="42"/>
      <c r="O24" s="558"/>
      <c r="P24" s="556"/>
      <c r="Q24" s="556"/>
      <c r="R24" s="557"/>
      <c r="S24" s="566"/>
      <c r="T24" s="38"/>
      <c r="U24" s="35"/>
      <c r="V24" s="556"/>
      <c r="W24" s="556"/>
      <c r="X24" s="557"/>
      <c r="Y24" s="569"/>
      <c r="Z24" s="38"/>
      <c r="AA24" s="35"/>
      <c r="AB24" s="35"/>
      <c r="AC24" s="35"/>
      <c r="AD24" s="40"/>
      <c r="AE24" s="413"/>
      <c r="AF24" s="443"/>
    </row>
    <row r="25" spans="1:34" s="122" customFormat="1" ht="12.75" customHeight="1" x14ac:dyDescent="0.3">
      <c r="A25" s="130"/>
      <c r="B25" s="602" t="s">
        <v>28</v>
      </c>
      <c r="C25" s="603"/>
      <c r="D25" s="553" t="s">
        <v>168</v>
      </c>
      <c r="E25" s="556" t="s">
        <v>168</v>
      </c>
      <c r="F25" s="557" t="s">
        <v>168</v>
      </c>
      <c r="G25" s="48" t="s">
        <v>168</v>
      </c>
      <c r="H25" s="42"/>
      <c r="I25" s="559" t="s">
        <v>168</v>
      </c>
      <c r="J25" s="561" t="s">
        <v>168</v>
      </c>
      <c r="K25" s="561" t="s">
        <v>168</v>
      </c>
      <c r="L25" s="557" t="s">
        <v>168</v>
      </c>
      <c r="M25" s="47" t="s">
        <v>168</v>
      </c>
      <c r="N25" s="42"/>
      <c r="O25" s="558" t="s">
        <v>168</v>
      </c>
      <c r="P25" s="556" t="s">
        <v>168</v>
      </c>
      <c r="Q25" s="556" t="s">
        <v>168</v>
      </c>
      <c r="R25" s="557" t="s">
        <v>168</v>
      </c>
      <c r="S25" s="566" t="s">
        <v>168</v>
      </c>
      <c r="T25" s="20">
        <v>-0.2108264</v>
      </c>
      <c r="U25" s="19">
        <v>0.18179023999999999</v>
      </c>
      <c r="V25" s="556" t="s">
        <v>168</v>
      </c>
      <c r="W25" s="556" t="s">
        <v>168</v>
      </c>
      <c r="X25" s="557" t="s">
        <v>168</v>
      </c>
      <c r="Y25" s="569" t="s">
        <v>168</v>
      </c>
      <c r="Z25" s="20">
        <v>-0.2687302399999999</v>
      </c>
      <c r="AA25" s="19">
        <v>0.24796900000000002</v>
      </c>
      <c r="AB25" s="556" t="s">
        <v>168</v>
      </c>
      <c r="AC25" s="556" t="s">
        <v>168</v>
      </c>
      <c r="AD25" s="557" t="s">
        <v>168</v>
      </c>
      <c r="AE25" s="571" t="s">
        <v>168</v>
      </c>
      <c r="AF25" s="443"/>
    </row>
    <row r="26" spans="1:34" ht="12.75" customHeight="1" x14ac:dyDescent="0.3">
      <c r="B26" s="610"/>
      <c r="C26" s="611"/>
      <c r="D26" s="37"/>
      <c r="E26" s="35"/>
      <c r="F26" s="40"/>
      <c r="G26" s="44"/>
      <c r="H26" s="45"/>
      <c r="I26" s="38"/>
      <c r="J26" s="35"/>
      <c r="K26" s="35"/>
      <c r="L26" s="40"/>
      <c r="M26" s="46"/>
      <c r="N26" s="45"/>
      <c r="O26" s="558"/>
      <c r="P26" s="556"/>
      <c r="Q26" s="556"/>
      <c r="R26" s="557"/>
      <c r="S26" s="566"/>
      <c r="T26" s="38"/>
      <c r="U26" s="35"/>
      <c r="V26" s="35"/>
      <c r="W26" s="35"/>
      <c r="X26" s="40"/>
      <c r="Y26" s="437"/>
      <c r="Z26" s="38"/>
      <c r="AA26" s="35"/>
      <c r="AB26" s="35"/>
      <c r="AC26" s="35"/>
      <c r="AD26" s="40"/>
      <c r="AE26" s="413"/>
      <c r="AF26" s="443"/>
      <c r="AG26" s="122"/>
      <c r="AH26" s="122"/>
    </row>
    <row r="27" spans="1:34" s="122" customFormat="1" ht="12.75" customHeight="1" x14ac:dyDescent="0.3">
      <c r="A27" s="130"/>
      <c r="B27" s="602" t="s">
        <v>29</v>
      </c>
      <c r="C27" s="603"/>
      <c r="D27" s="18"/>
      <c r="E27" s="19"/>
      <c r="F27" s="23"/>
      <c r="G27" s="41"/>
      <c r="H27" s="42"/>
      <c r="I27" s="20"/>
      <c r="J27" s="19"/>
      <c r="K27" s="19"/>
      <c r="L27" s="23"/>
      <c r="M27" s="22"/>
      <c r="N27" s="42"/>
      <c r="O27" s="20"/>
      <c r="P27" s="19"/>
      <c r="Q27" s="19"/>
      <c r="R27" s="23"/>
      <c r="S27" s="547"/>
      <c r="T27" s="20"/>
      <c r="U27" s="19"/>
      <c r="V27" s="19"/>
      <c r="W27" s="19"/>
      <c r="X27" s="23"/>
      <c r="Y27" s="437"/>
      <c r="Z27" s="20"/>
      <c r="AA27" s="19"/>
      <c r="AB27" s="19"/>
      <c r="AC27" s="19"/>
      <c r="AD27" s="23"/>
      <c r="AE27" s="413"/>
      <c r="AF27" s="443"/>
    </row>
    <row r="28" spans="1:34" s="122" customFormat="1" ht="12.75" customHeight="1" x14ac:dyDescent="0.3">
      <c r="A28" s="130"/>
      <c r="B28" s="618" t="s">
        <v>171</v>
      </c>
      <c r="C28" s="619"/>
      <c r="D28" s="18">
        <v>93.826114520000004</v>
      </c>
      <c r="E28" s="19">
        <v>5.7093523599999987</v>
      </c>
      <c r="F28" s="557" t="s">
        <v>168</v>
      </c>
      <c r="G28" s="41">
        <v>99.548452830000002</v>
      </c>
      <c r="H28" s="42" t="s">
        <v>170</v>
      </c>
      <c r="I28" s="20">
        <v>102.20936991000004</v>
      </c>
      <c r="J28" s="19">
        <v>11.714309459999999</v>
      </c>
      <c r="K28" s="19">
        <v>8.9616929999999984E-2</v>
      </c>
      <c r="L28" s="23">
        <v>7.7542779999999992E-2</v>
      </c>
      <c r="M28" s="22">
        <v>114.09083908000005</v>
      </c>
      <c r="N28" s="42" t="s">
        <v>170</v>
      </c>
      <c r="O28" s="20">
        <v>104.44807220999999</v>
      </c>
      <c r="P28" s="19">
        <v>17.179276959999999</v>
      </c>
      <c r="Q28" s="19">
        <v>0.22649195999999999</v>
      </c>
      <c r="R28" s="23">
        <v>0.20573332</v>
      </c>
      <c r="S28" s="546">
        <v>122.05957444999999</v>
      </c>
      <c r="T28" s="20">
        <v>195.19086099999998</v>
      </c>
      <c r="U28" s="19">
        <v>31.777413679999999</v>
      </c>
      <c r="V28" s="19">
        <v>0.76912400000000003</v>
      </c>
      <c r="W28" s="19">
        <v>0.94284712000000004</v>
      </c>
      <c r="X28" s="557" t="s">
        <v>168</v>
      </c>
      <c r="Y28" s="436">
        <v>228.69994912999996</v>
      </c>
      <c r="Z28" s="20">
        <v>108.3474516</v>
      </c>
      <c r="AA28" s="19">
        <v>30.548952999999997</v>
      </c>
      <c r="AB28" s="19">
        <v>0.76977997000000009</v>
      </c>
      <c r="AC28" s="19">
        <v>1.7982311200000001</v>
      </c>
      <c r="AD28" s="557" t="s">
        <v>168</v>
      </c>
      <c r="AE28" s="419">
        <v>141.48810948000002</v>
      </c>
      <c r="AF28" s="443"/>
    </row>
    <row r="29" spans="1:34" s="444" customFormat="1" ht="12.75" customHeight="1" x14ac:dyDescent="0.3">
      <c r="A29" s="442"/>
      <c r="B29" s="608" t="s">
        <v>30</v>
      </c>
      <c r="C29" s="609"/>
      <c r="D29" s="37">
        <v>10.433978589999999</v>
      </c>
      <c r="E29" s="35">
        <v>5.7503239399999995</v>
      </c>
      <c r="F29" s="557" t="s">
        <v>168</v>
      </c>
      <c r="G29" s="44">
        <v>16.199437069999995</v>
      </c>
      <c r="H29" s="45"/>
      <c r="I29" s="38">
        <v>11.7597912</v>
      </c>
      <c r="J29" s="35">
        <v>8.6601921699999984</v>
      </c>
      <c r="K29" s="35">
        <v>5.5753429999999993E-2</v>
      </c>
      <c r="L29" s="40">
        <v>7.7542779999999992E-2</v>
      </c>
      <c r="M29" s="46">
        <v>20.553279579999998</v>
      </c>
      <c r="N29" s="45"/>
      <c r="O29" s="38">
        <v>12.11173484</v>
      </c>
      <c r="P29" s="35">
        <v>10.111798689999999</v>
      </c>
      <c r="Q29" s="35">
        <v>8.5941280000000009E-2</v>
      </c>
      <c r="R29" s="40">
        <v>0.20573332</v>
      </c>
      <c r="S29" s="547">
        <v>22.515208129999998</v>
      </c>
      <c r="T29" s="38">
        <v>12.458355000000001</v>
      </c>
      <c r="U29" s="35">
        <v>10.46133085</v>
      </c>
      <c r="V29" s="35">
        <v>0.15186598000000001</v>
      </c>
      <c r="W29" s="35">
        <v>0.69557296000000002</v>
      </c>
      <c r="X29" s="557" t="s">
        <v>168</v>
      </c>
      <c r="Y29" s="437">
        <v>23.786576120000003</v>
      </c>
      <c r="Z29" s="38">
        <v>11.02152686</v>
      </c>
      <c r="AA29" s="35">
        <v>9.8194590099999992</v>
      </c>
      <c r="AB29" s="35">
        <v>0.15471653999999999</v>
      </c>
      <c r="AC29" s="35">
        <v>0.87257642999999996</v>
      </c>
      <c r="AD29" s="557" t="s">
        <v>168</v>
      </c>
      <c r="AE29" s="413">
        <v>21.890463509999996</v>
      </c>
      <c r="AF29" s="484"/>
      <c r="AG29" s="392"/>
      <c r="AH29" s="392"/>
    </row>
    <row r="30" spans="1:34" s="452" customFormat="1" ht="12.75" customHeight="1" x14ac:dyDescent="0.3">
      <c r="A30" s="451"/>
      <c r="B30" s="590" t="s">
        <v>81</v>
      </c>
      <c r="C30" s="591"/>
      <c r="D30" s="51">
        <v>6.8148187700000005</v>
      </c>
      <c r="E30" s="49">
        <v>5.1670649099999997</v>
      </c>
      <c r="F30" s="557" t="s">
        <v>168</v>
      </c>
      <c r="G30" s="50">
        <v>11.997018219999999</v>
      </c>
      <c r="H30" s="52"/>
      <c r="I30" s="54">
        <v>7.4986983199999999</v>
      </c>
      <c r="J30" s="49">
        <v>7.7542708100000013</v>
      </c>
      <c r="K30" s="49">
        <v>5.5250560000000004E-2</v>
      </c>
      <c r="L30" s="563" t="s">
        <v>168</v>
      </c>
      <c r="M30" s="53">
        <v>15.352820870000002</v>
      </c>
      <c r="N30" s="52"/>
      <c r="O30" s="54">
        <v>6.1121698599999998</v>
      </c>
      <c r="P30" s="49">
        <v>8.2290088300000015</v>
      </c>
      <c r="Q30" s="49">
        <v>6.3081220000000007E-2</v>
      </c>
      <c r="R30" s="64">
        <v>0.12260142</v>
      </c>
      <c r="S30" s="548">
        <v>14.526861330000001</v>
      </c>
      <c r="T30" s="54">
        <v>6.2376976100000006</v>
      </c>
      <c r="U30" s="49">
        <v>8.1948530500000007</v>
      </c>
      <c r="V30" s="49">
        <v>0.10132774</v>
      </c>
      <c r="W30" s="49">
        <v>0.41410508000000007</v>
      </c>
      <c r="X30" s="557" t="s">
        <v>168</v>
      </c>
      <c r="Y30" s="438">
        <v>14.955142460000001</v>
      </c>
      <c r="Z30" s="54">
        <v>5.6134139999999997</v>
      </c>
      <c r="AA30" s="49">
        <v>7.9450061600000002</v>
      </c>
      <c r="AB30" s="49">
        <v>0.10475451999999999</v>
      </c>
      <c r="AC30" s="49">
        <v>0.65378828</v>
      </c>
      <c r="AD30" s="557" t="s">
        <v>168</v>
      </c>
      <c r="AE30" s="420">
        <v>14.33117258</v>
      </c>
      <c r="AF30" s="485"/>
      <c r="AG30" s="455"/>
      <c r="AH30" s="455"/>
    </row>
    <row r="31" spans="1:34" s="444" customFormat="1" ht="12.75" customHeight="1" x14ac:dyDescent="0.3">
      <c r="A31" s="442"/>
      <c r="B31" s="453"/>
      <c r="C31" s="454"/>
      <c r="D31" s="51"/>
      <c r="E31" s="49"/>
      <c r="F31" s="40"/>
      <c r="G31" s="50"/>
      <c r="H31" s="52"/>
      <c r="I31" s="54"/>
      <c r="J31" s="49"/>
      <c r="K31" s="49"/>
      <c r="L31" s="557"/>
      <c r="M31" s="22"/>
      <c r="N31" s="52"/>
      <c r="O31" s="54"/>
      <c r="P31" s="49"/>
      <c r="Q31" s="49"/>
      <c r="R31" s="40"/>
      <c r="S31" s="547"/>
      <c r="T31" s="54"/>
      <c r="U31" s="49"/>
      <c r="V31" s="49"/>
      <c r="W31" s="49"/>
      <c r="X31" s="64"/>
      <c r="Y31" s="437"/>
      <c r="Z31" s="54"/>
      <c r="AA31" s="49"/>
      <c r="AB31" s="49"/>
      <c r="AC31" s="49"/>
      <c r="AD31" s="64"/>
      <c r="AE31" s="413"/>
      <c r="AF31" s="443"/>
      <c r="AG31" s="122"/>
      <c r="AH31" s="122"/>
    </row>
    <row r="32" spans="1:34" s="444" customFormat="1" ht="12.75" customHeight="1" x14ac:dyDescent="0.3">
      <c r="A32" s="442"/>
      <c r="B32" s="608" t="s">
        <v>281</v>
      </c>
      <c r="C32" s="609"/>
      <c r="D32" s="37">
        <v>86.418093120000009</v>
      </c>
      <c r="E32" s="556" t="s">
        <v>168</v>
      </c>
      <c r="F32" s="557" t="s">
        <v>168</v>
      </c>
      <c r="G32" s="44">
        <v>86.421568780000001</v>
      </c>
      <c r="H32" s="45" t="s">
        <v>170</v>
      </c>
      <c r="I32" s="38">
        <v>93.347724270000029</v>
      </c>
      <c r="J32" s="35">
        <v>3.1422580099999999</v>
      </c>
      <c r="K32" s="556" t="s">
        <v>168</v>
      </c>
      <c r="L32" s="557" t="s">
        <v>168</v>
      </c>
      <c r="M32" s="46">
        <v>96.533476210000032</v>
      </c>
      <c r="N32" s="45" t="s">
        <v>170</v>
      </c>
      <c r="O32" s="38">
        <v>95.230887299999992</v>
      </c>
      <c r="P32" s="35">
        <v>7.2635356899999994</v>
      </c>
      <c r="Q32" s="35">
        <v>0.16255612999999999</v>
      </c>
      <c r="R32" s="557" t="s">
        <v>168</v>
      </c>
      <c r="S32" s="547">
        <v>102.65697911999999</v>
      </c>
      <c r="T32" s="38">
        <v>185.43019041999997</v>
      </c>
      <c r="U32" s="35">
        <v>21.548410870000001</v>
      </c>
      <c r="V32" s="35">
        <v>0.64783011000000001</v>
      </c>
      <c r="W32" s="35">
        <v>0.24836903000000002</v>
      </c>
      <c r="X32" s="557" t="s">
        <v>168</v>
      </c>
      <c r="Y32" s="437">
        <v>207.87505242999998</v>
      </c>
      <c r="Z32" s="38">
        <v>98.738797489999996</v>
      </c>
      <c r="AA32" s="35">
        <v>20.96030562</v>
      </c>
      <c r="AB32" s="35">
        <v>0.63771608000000002</v>
      </c>
      <c r="AC32" s="35">
        <v>0.93064102000000004</v>
      </c>
      <c r="AD32" s="557" t="s">
        <v>168</v>
      </c>
      <c r="AE32" s="413">
        <v>121.26896932999999</v>
      </c>
      <c r="AF32" s="484"/>
      <c r="AG32" s="392"/>
      <c r="AH32" s="392"/>
    </row>
    <row r="33" spans="1:34" s="452" customFormat="1" ht="12.75" customHeight="1" x14ac:dyDescent="0.3">
      <c r="A33" s="451"/>
      <c r="B33" s="598" t="s">
        <v>31</v>
      </c>
      <c r="C33" s="599"/>
      <c r="D33" s="51">
        <v>80.427330140000009</v>
      </c>
      <c r="E33" s="556" t="s">
        <v>168</v>
      </c>
      <c r="F33" s="557" t="s">
        <v>168</v>
      </c>
      <c r="G33" s="50">
        <v>80.427330140000009</v>
      </c>
      <c r="H33" s="52"/>
      <c r="I33" s="54">
        <v>87.69894280000004</v>
      </c>
      <c r="J33" s="49">
        <v>3.0859895700000002</v>
      </c>
      <c r="K33" s="556" t="s">
        <v>168</v>
      </c>
      <c r="L33" s="563" t="s">
        <v>168</v>
      </c>
      <c r="M33" s="53">
        <v>90.827103300000033</v>
      </c>
      <c r="N33" s="52"/>
      <c r="O33" s="54">
        <v>89.41020137999999</v>
      </c>
      <c r="P33" s="49">
        <v>7.0063733599999996</v>
      </c>
      <c r="Q33" s="49">
        <v>0.15879968999999999</v>
      </c>
      <c r="R33" s="563" t="s">
        <v>168</v>
      </c>
      <c r="S33" s="548">
        <v>96.575374429999982</v>
      </c>
      <c r="T33" s="54">
        <v>178.22488090999997</v>
      </c>
      <c r="U33" s="49">
        <v>21.132061480000001</v>
      </c>
      <c r="V33" s="49">
        <v>0.62435893999999992</v>
      </c>
      <c r="W33" s="49">
        <v>0.24836903000000002</v>
      </c>
      <c r="X33" s="557" t="s">
        <v>168</v>
      </c>
      <c r="Y33" s="438">
        <v>200.22992235999999</v>
      </c>
      <c r="Z33" s="54">
        <v>89.957241109999998</v>
      </c>
      <c r="AA33" s="49">
        <v>20.09337987</v>
      </c>
      <c r="AB33" s="49">
        <v>0.59655402000000002</v>
      </c>
      <c r="AC33" s="49">
        <v>0.90774102000000001</v>
      </c>
      <c r="AD33" s="557" t="s">
        <v>168</v>
      </c>
      <c r="AE33" s="420">
        <v>111.55642514</v>
      </c>
      <c r="AF33" s="485"/>
      <c r="AG33" s="455"/>
      <c r="AH33" s="455"/>
    </row>
    <row r="34" spans="1:34" s="452" customFormat="1" ht="12.75" customHeight="1" x14ac:dyDescent="0.3">
      <c r="A34" s="451"/>
      <c r="B34" s="598" t="s">
        <v>32</v>
      </c>
      <c r="C34" s="599"/>
      <c r="D34" s="51">
        <v>5.9907629800000004</v>
      </c>
      <c r="E34" s="556" t="s">
        <v>168</v>
      </c>
      <c r="F34" s="557" t="s">
        <v>168</v>
      </c>
      <c r="G34" s="50">
        <v>5.9942386400000007</v>
      </c>
      <c r="H34" s="52" t="s">
        <v>170</v>
      </c>
      <c r="I34" s="54">
        <v>5.6487814700000003</v>
      </c>
      <c r="J34" s="49">
        <v>5.6268439999999996E-2</v>
      </c>
      <c r="K34" s="556" t="s">
        <v>168</v>
      </c>
      <c r="L34" s="563" t="s">
        <v>168</v>
      </c>
      <c r="M34" s="53">
        <v>5.7063729099999998</v>
      </c>
      <c r="N34" s="52" t="s">
        <v>170</v>
      </c>
      <c r="O34" s="54">
        <v>5.8206859200000007</v>
      </c>
      <c r="P34" s="49">
        <v>0.25716232999999999</v>
      </c>
      <c r="Q34" s="562" t="s">
        <v>168</v>
      </c>
      <c r="R34" s="563" t="s">
        <v>168</v>
      </c>
      <c r="S34" s="548">
        <v>6.0816046900000007</v>
      </c>
      <c r="T34" s="54">
        <v>7.2053095100000002</v>
      </c>
      <c r="U34" s="49">
        <v>0.41634939000000004</v>
      </c>
      <c r="V34" s="556" t="s">
        <v>168</v>
      </c>
      <c r="W34" s="556" t="s">
        <v>168</v>
      </c>
      <c r="X34" s="557" t="s">
        <v>168</v>
      </c>
      <c r="Y34" s="438">
        <v>7.6451300700000004</v>
      </c>
      <c r="Z34" s="54">
        <v>8.7815563800000014</v>
      </c>
      <c r="AA34" s="49">
        <v>0.86692574999999994</v>
      </c>
      <c r="AB34" s="556" t="s">
        <v>168</v>
      </c>
      <c r="AC34" s="556" t="s">
        <v>168</v>
      </c>
      <c r="AD34" s="557" t="s">
        <v>168</v>
      </c>
      <c r="AE34" s="420">
        <v>9.7125441900000027</v>
      </c>
      <c r="AF34" s="485"/>
      <c r="AG34" s="455"/>
      <c r="AH34" s="455"/>
    </row>
    <row r="35" spans="1:34" s="452" customFormat="1" ht="12.75" customHeight="1" x14ac:dyDescent="0.3">
      <c r="A35" s="451"/>
      <c r="B35" s="456"/>
      <c r="C35" s="457"/>
      <c r="D35" s="51"/>
      <c r="E35" s="49"/>
      <c r="F35" s="40"/>
      <c r="G35" s="50"/>
      <c r="H35" s="52"/>
      <c r="I35" s="54"/>
      <c r="J35" s="49"/>
      <c r="K35" s="49"/>
      <c r="L35" s="557"/>
      <c r="M35" s="22"/>
      <c r="N35" s="52"/>
      <c r="O35" s="54"/>
      <c r="P35" s="49"/>
      <c r="Q35" s="562"/>
      <c r="R35" s="557"/>
      <c r="S35" s="547"/>
      <c r="T35" s="54"/>
      <c r="U35" s="49"/>
      <c r="V35" s="49"/>
      <c r="W35" s="49"/>
      <c r="X35" s="64"/>
      <c r="Y35" s="437"/>
      <c r="Z35" s="54"/>
      <c r="AA35" s="49"/>
      <c r="AB35" s="49"/>
      <c r="AC35" s="49"/>
      <c r="AD35" s="64"/>
      <c r="AE35" s="413"/>
      <c r="AF35" s="443"/>
      <c r="AG35" s="122"/>
      <c r="AH35" s="392"/>
    </row>
    <row r="36" spans="1:34" s="444" customFormat="1" ht="12.75" customHeight="1" x14ac:dyDescent="0.3">
      <c r="A36" s="442"/>
      <c r="B36" s="608" t="s">
        <v>33</v>
      </c>
      <c r="C36" s="609"/>
      <c r="D36" s="37">
        <v>-3.0259571899999997</v>
      </c>
      <c r="E36" s="556" t="s">
        <v>168</v>
      </c>
      <c r="F36" s="557" t="s">
        <v>168</v>
      </c>
      <c r="G36" s="44">
        <v>-3.0725530199999995</v>
      </c>
      <c r="H36" s="45"/>
      <c r="I36" s="38">
        <v>-2.8981455600000001</v>
      </c>
      <c r="J36" s="35">
        <v>-8.8140719999999992E-2</v>
      </c>
      <c r="K36" s="556" t="s">
        <v>168</v>
      </c>
      <c r="L36" s="557" t="s">
        <v>168</v>
      </c>
      <c r="M36" s="22">
        <v>-2.9959167099999999</v>
      </c>
      <c r="N36" s="45"/>
      <c r="O36" s="38">
        <v>-2.8945499300000006</v>
      </c>
      <c r="P36" s="35">
        <v>-0.19605742000000001</v>
      </c>
      <c r="Q36" s="556" t="s">
        <v>168</v>
      </c>
      <c r="R36" s="557" t="s">
        <v>168</v>
      </c>
      <c r="S36" s="547">
        <v>-3.1126128000000008</v>
      </c>
      <c r="T36" s="38">
        <v>-2.697684419999999</v>
      </c>
      <c r="U36" s="35">
        <v>-0.23232804000000001</v>
      </c>
      <c r="V36" s="556" t="s">
        <v>168</v>
      </c>
      <c r="W36" s="556" t="s">
        <v>168</v>
      </c>
      <c r="X36" s="557" t="s">
        <v>168</v>
      </c>
      <c r="Y36" s="437">
        <v>-2.961679419999999</v>
      </c>
      <c r="Z36" s="38">
        <v>-1.41287275</v>
      </c>
      <c r="AA36" s="35">
        <v>-0.23081162999999999</v>
      </c>
      <c r="AB36" s="556" t="s">
        <v>168</v>
      </c>
      <c r="AC36" s="556" t="s">
        <v>168</v>
      </c>
      <c r="AD36" s="557" t="s">
        <v>168</v>
      </c>
      <c r="AE36" s="413">
        <v>-1.6713233599999999</v>
      </c>
      <c r="AF36" s="443"/>
      <c r="AG36" s="122"/>
      <c r="AH36" s="122"/>
    </row>
    <row r="37" spans="1:34" ht="12.75" customHeight="1" x14ac:dyDescent="0.3">
      <c r="B37" s="610"/>
      <c r="C37" s="611"/>
      <c r="D37" s="37"/>
      <c r="E37" s="556" t="s">
        <v>168</v>
      </c>
      <c r="F37" s="40"/>
      <c r="G37" s="44"/>
      <c r="H37" s="45"/>
      <c r="I37" s="38"/>
      <c r="J37" s="35"/>
      <c r="K37" s="35"/>
      <c r="L37" s="557"/>
      <c r="M37" s="22"/>
      <c r="N37" s="45"/>
      <c r="O37" s="38"/>
      <c r="P37" s="35"/>
      <c r="Q37" s="556"/>
      <c r="R37" s="557"/>
      <c r="S37" s="547"/>
      <c r="T37" s="38"/>
      <c r="U37" s="35"/>
      <c r="V37" s="35"/>
      <c r="W37" s="35"/>
      <c r="X37" s="40"/>
      <c r="Y37" s="437"/>
      <c r="Z37" s="38"/>
      <c r="AA37" s="35"/>
      <c r="AB37" s="35"/>
      <c r="AC37" s="35"/>
      <c r="AD37" s="40"/>
      <c r="AE37" s="413"/>
      <c r="AF37" s="443"/>
      <c r="AG37" s="122"/>
      <c r="AH37" s="122"/>
    </row>
    <row r="38" spans="1:34" s="122" customFormat="1" ht="12.75" customHeight="1" x14ac:dyDescent="0.3">
      <c r="A38" s="130"/>
      <c r="B38" s="602" t="s">
        <v>34</v>
      </c>
      <c r="C38" s="603"/>
      <c r="D38" s="18"/>
      <c r="E38" s="19"/>
      <c r="F38" s="23"/>
      <c r="G38" s="41"/>
      <c r="H38" s="42"/>
      <c r="I38" s="20"/>
      <c r="J38" s="19"/>
      <c r="K38" s="19"/>
      <c r="L38" s="557"/>
      <c r="M38" s="22"/>
      <c r="N38" s="42"/>
      <c r="O38" s="20"/>
      <c r="P38" s="19"/>
      <c r="Q38" s="556"/>
      <c r="R38" s="557"/>
      <c r="S38" s="547"/>
      <c r="T38" s="20"/>
      <c r="U38" s="19"/>
      <c r="V38" s="19"/>
      <c r="W38" s="19"/>
      <c r="X38" s="23"/>
      <c r="Y38" s="437"/>
      <c r="Z38" s="20"/>
      <c r="AA38" s="19"/>
      <c r="AB38" s="19"/>
      <c r="AC38" s="19"/>
      <c r="AD38" s="23"/>
      <c r="AE38" s="413"/>
      <c r="AF38" s="443"/>
    </row>
    <row r="39" spans="1:34" s="122" customFormat="1" ht="12.75" customHeight="1" x14ac:dyDescent="0.3">
      <c r="A39" s="130"/>
      <c r="B39" s="602" t="s">
        <v>35</v>
      </c>
      <c r="C39" s="603"/>
      <c r="D39" s="553" t="s">
        <v>168</v>
      </c>
      <c r="E39" s="556" t="s">
        <v>168</v>
      </c>
      <c r="F39" s="557" t="s">
        <v>168</v>
      </c>
      <c r="G39" s="48" t="s">
        <v>168</v>
      </c>
      <c r="H39" s="42"/>
      <c r="I39" s="559" t="s">
        <v>168</v>
      </c>
      <c r="J39" s="56">
        <v>0</v>
      </c>
      <c r="K39" s="556" t="s">
        <v>168</v>
      </c>
      <c r="L39" s="557" t="s">
        <v>168</v>
      </c>
      <c r="M39" s="565" t="s">
        <v>168</v>
      </c>
      <c r="N39" s="42"/>
      <c r="O39" s="558" t="s">
        <v>168</v>
      </c>
      <c r="P39" s="556" t="s">
        <v>168</v>
      </c>
      <c r="Q39" s="556" t="s">
        <v>168</v>
      </c>
      <c r="R39" s="557" t="s">
        <v>168</v>
      </c>
      <c r="S39" s="566" t="s">
        <v>168</v>
      </c>
      <c r="T39" s="20" t="s">
        <v>168</v>
      </c>
      <c r="U39" s="19" t="s">
        <v>168</v>
      </c>
      <c r="V39" s="556" t="s">
        <v>168</v>
      </c>
      <c r="W39" s="556" t="s">
        <v>168</v>
      </c>
      <c r="X39" s="557" t="s">
        <v>168</v>
      </c>
      <c r="Y39" s="569" t="s">
        <v>168</v>
      </c>
      <c r="Z39" s="558" t="s">
        <v>168</v>
      </c>
      <c r="AA39" s="556" t="s">
        <v>168</v>
      </c>
      <c r="AB39" s="556" t="s">
        <v>168</v>
      </c>
      <c r="AC39" s="556" t="s">
        <v>168</v>
      </c>
      <c r="AD39" s="557" t="s">
        <v>168</v>
      </c>
      <c r="AE39" s="571" t="s">
        <v>168</v>
      </c>
      <c r="AF39" s="443"/>
    </row>
    <row r="40" spans="1:34" s="122" customFormat="1" ht="12.75" customHeight="1" x14ac:dyDescent="0.3">
      <c r="A40" s="130"/>
      <c r="B40" s="612"/>
      <c r="C40" s="613"/>
      <c r="D40" s="18"/>
      <c r="E40" s="19"/>
      <c r="F40" s="23"/>
      <c r="G40" s="41"/>
      <c r="H40" s="42"/>
      <c r="I40" s="20"/>
      <c r="J40" s="19"/>
      <c r="K40" s="19"/>
      <c r="L40" s="557"/>
      <c r="M40" s="22"/>
      <c r="N40" s="42"/>
      <c r="O40" s="20"/>
      <c r="P40" s="19"/>
      <c r="Q40" s="556"/>
      <c r="R40" s="557"/>
      <c r="S40" s="547"/>
      <c r="T40" s="20"/>
      <c r="U40" s="19"/>
      <c r="V40" s="19"/>
      <c r="W40" s="19"/>
      <c r="X40" s="23"/>
      <c r="Y40" s="437"/>
      <c r="Z40" s="20"/>
      <c r="AA40" s="19"/>
      <c r="AB40" s="19"/>
      <c r="AC40" s="19"/>
      <c r="AD40" s="23"/>
      <c r="AE40" s="413"/>
      <c r="AF40" s="443"/>
    </row>
    <row r="41" spans="1:34" s="122" customFormat="1" ht="12.75" customHeight="1" x14ac:dyDescent="0.3">
      <c r="A41" s="130"/>
      <c r="B41" s="602" t="s">
        <v>36</v>
      </c>
      <c r="C41" s="603"/>
      <c r="D41" s="18">
        <v>12.93718426</v>
      </c>
      <c r="E41" s="19">
        <v>6.1128752999999998</v>
      </c>
      <c r="F41" s="557" t="s">
        <v>168</v>
      </c>
      <c r="G41" s="41">
        <v>19.050059560000001</v>
      </c>
      <c r="H41" s="42"/>
      <c r="I41" s="61">
        <v>8.6502869100000002</v>
      </c>
      <c r="J41" s="56">
        <v>15.18972282</v>
      </c>
      <c r="K41" s="556" t="s">
        <v>168</v>
      </c>
      <c r="L41" s="557" t="s">
        <v>168</v>
      </c>
      <c r="M41" s="55">
        <v>23.840009730000002</v>
      </c>
      <c r="N41" s="42"/>
      <c r="O41" s="61">
        <v>4.6451091099999999</v>
      </c>
      <c r="P41" s="56">
        <v>14.425490250000001</v>
      </c>
      <c r="Q41" s="556" t="s">
        <v>168</v>
      </c>
      <c r="R41" s="557" t="s">
        <v>168</v>
      </c>
      <c r="S41" s="546">
        <v>19.070599359999999</v>
      </c>
      <c r="T41" s="61">
        <v>3.0760962300000001</v>
      </c>
      <c r="U41" s="56">
        <v>24.055313170000002</v>
      </c>
      <c r="V41" s="556" t="s">
        <v>168</v>
      </c>
      <c r="W41" s="556" t="s">
        <v>168</v>
      </c>
      <c r="X41" s="557" t="s">
        <v>168</v>
      </c>
      <c r="Y41" s="436">
        <v>27.131409399999999</v>
      </c>
      <c r="Z41" s="61">
        <v>1.3286216000000002</v>
      </c>
      <c r="AA41" s="56">
        <v>16.515089349999997</v>
      </c>
      <c r="AB41" s="556" t="s">
        <v>168</v>
      </c>
      <c r="AC41" s="556" t="s">
        <v>168</v>
      </c>
      <c r="AD41" s="557" t="s">
        <v>168</v>
      </c>
      <c r="AE41" s="419">
        <v>17.844757449999996</v>
      </c>
      <c r="AF41" s="443"/>
    </row>
    <row r="42" spans="1:34" s="122" customFormat="1" ht="12.75" customHeight="1" x14ac:dyDescent="0.3">
      <c r="A42" s="130"/>
      <c r="B42" s="612"/>
      <c r="C42" s="613"/>
      <c r="D42" s="18"/>
      <c r="E42" s="19"/>
      <c r="F42" s="23"/>
      <c r="G42" s="41"/>
      <c r="H42" s="42"/>
      <c r="I42" s="20"/>
      <c r="J42" s="19"/>
      <c r="K42" s="19"/>
      <c r="L42" s="557"/>
      <c r="M42" s="22"/>
      <c r="N42" s="42"/>
      <c r="O42" s="20"/>
      <c r="P42" s="19"/>
      <c r="Q42" s="556"/>
      <c r="R42" s="557"/>
      <c r="S42" s="547"/>
      <c r="T42" s="20"/>
      <c r="U42" s="19"/>
      <c r="V42" s="19"/>
      <c r="W42" s="19"/>
      <c r="X42" s="23"/>
      <c r="Y42" s="437"/>
      <c r="Z42" s="20"/>
      <c r="AA42" s="19"/>
      <c r="AB42" s="19"/>
      <c r="AC42" s="19"/>
      <c r="AD42" s="23"/>
      <c r="AE42" s="413"/>
      <c r="AF42" s="443"/>
    </row>
    <row r="43" spans="1:34" s="122" customFormat="1" ht="12.75" customHeight="1" x14ac:dyDescent="0.3">
      <c r="A43" s="130"/>
      <c r="B43" s="602" t="s">
        <v>37</v>
      </c>
      <c r="C43" s="603"/>
      <c r="D43" s="18">
        <v>1.7727969400000001</v>
      </c>
      <c r="E43" s="19">
        <v>0.10278721000000042</v>
      </c>
      <c r="F43" s="557" t="s">
        <v>168</v>
      </c>
      <c r="G43" s="41">
        <v>1.8799828000000007</v>
      </c>
      <c r="H43" s="42"/>
      <c r="I43" s="61">
        <v>1.9507882499999996</v>
      </c>
      <c r="J43" s="56">
        <v>0.29753683000000092</v>
      </c>
      <c r="K43" s="556" t="s">
        <v>168</v>
      </c>
      <c r="L43" s="557" t="s">
        <v>168</v>
      </c>
      <c r="M43" s="55">
        <v>2.2528859000000008</v>
      </c>
      <c r="N43" s="42"/>
      <c r="O43" s="61">
        <v>2.1943496199999992</v>
      </c>
      <c r="P43" s="56">
        <v>0.4283476300000002</v>
      </c>
      <c r="Q43" s="556" t="s">
        <v>168</v>
      </c>
      <c r="R43" s="557" t="s">
        <v>168</v>
      </c>
      <c r="S43" s="549">
        <v>2.6383660799999995</v>
      </c>
      <c r="T43" s="61">
        <v>2.05653146</v>
      </c>
      <c r="U43" s="56">
        <v>0.37384695999999995</v>
      </c>
      <c r="V43" s="556" t="s">
        <v>168</v>
      </c>
      <c r="W43" s="556" t="s">
        <v>168</v>
      </c>
      <c r="X43" s="557" t="s">
        <v>168</v>
      </c>
      <c r="Y43" s="439">
        <v>2.4337227100000001</v>
      </c>
      <c r="Z43" s="61">
        <v>2.5089592299999999</v>
      </c>
      <c r="AA43" s="56">
        <v>0.64716494999999985</v>
      </c>
      <c r="AB43" s="556" t="s">
        <v>168</v>
      </c>
      <c r="AC43" s="556" t="s">
        <v>168</v>
      </c>
      <c r="AD43" s="557" t="s">
        <v>168</v>
      </c>
      <c r="AE43" s="421">
        <v>3.1911109600000001</v>
      </c>
      <c r="AF43" s="443"/>
    </row>
    <row r="44" spans="1:34" s="444" customFormat="1" ht="12.75" customHeight="1" x14ac:dyDescent="0.3">
      <c r="A44" s="442"/>
      <c r="B44" s="598" t="s">
        <v>38</v>
      </c>
      <c r="C44" s="599"/>
      <c r="D44" s="37">
        <v>0.72317132999999989</v>
      </c>
      <c r="E44" s="35">
        <v>9.2010529999999993E-2</v>
      </c>
      <c r="F44" s="557" t="s">
        <v>168</v>
      </c>
      <c r="G44" s="44">
        <v>0.81958050999999987</v>
      </c>
      <c r="H44" s="45"/>
      <c r="I44" s="54">
        <v>1.0202818699999998</v>
      </c>
      <c r="J44" s="49">
        <v>0.25259525999999999</v>
      </c>
      <c r="K44" s="556" t="s">
        <v>168</v>
      </c>
      <c r="L44" s="557" t="s">
        <v>168</v>
      </c>
      <c r="M44" s="53">
        <v>1.2774379499999997</v>
      </c>
      <c r="N44" s="45"/>
      <c r="O44" s="54">
        <v>0.46285572000000003</v>
      </c>
      <c r="P44" s="49">
        <v>0.42546544000000003</v>
      </c>
      <c r="Q44" s="556" t="s">
        <v>168</v>
      </c>
      <c r="R44" s="557" t="s">
        <v>168</v>
      </c>
      <c r="S44" s="548">
        <v>0.90236437999999997</v>
      </c>
      <c r="T44" s="54">
        <v>0.68752058999999999</v>
      </c>
      <c r="U44" s="49">
        <v>0.31019930999999995</v>
      </c>
      <c r="V44" s="556" t="s">
        <v>168</v>
      </c>
      <c r="W44" s="556" t="s">
        <v>168</v>
      </c>
      <c r="X44" s="557" t="s">
        <v>168</v>
      </c>
      <c r="Y44" s="438">
        <v>1.0002217</v>
      </c>
      <c r="Z44" s="54">
        <v>0.7067298500000001</v>
      </c>
      <c r="AA44" s="49">
        <v>0.57842930999999997</v>
      </c>
      <c r="AB44" s="556" t="s">
        <v>168</v>
      </c>
      <c r="AC44" s="556" t="s">
        <v>168</v>
      </c>
      <c r="AD44" s="557" t="s">
        <v>168</v>
      </c>
      <c r="AE44" s="420">
        <v>1.3200053500000002</v>
      </c>
      <c r="AF44" s="443"/>
    </row>
    <row r="45" spans="1:34" s="444" customFormat="1" ht="12.75" customHeight="1" x14ac:dyDescent="0.3">
      <c r="A45" s="442"/>
      <c r="B45" s="598" t="s">
        <v>39</v>
      </c>
      <c r="C45" s="599"/>
      <c r="D45" s="37">
        <v>0.98024682000000007</v>
      </c>
      <c r="E45" s="556" t="s">
        <v>168</v>
      </c>
      <c r="F45" s="557" t="s">
        <v>168</v>
      </c>
      <c r="G45" s="44">
        <v>0.98024682000000007</v>
      </c>
      <c r="H45" s="45"/>
      <c r="I45" s="54">
        <v>0.8783470000000001</v>
      </c>
      <c r="J45" s="35" t="s">
        <v>168</v>
      </c>
      <c r="K45" s="556" t="s">
        <v>168</v>
      </c>
      <c r="L45" s="557" t="s">
        <v>168</v>
      </c>
      <c r="M45" s="53">
        <v>0.8783470000000001</v>
      </c>
      <c r="N45" s="45"/>
      <c r="O45" s="54">
        <v>1.6172694299999999</v>
      </c>
      <c r="P45" s="556" t="s">
        <v>168</v>
      </c>
      <c r="Q45" s="556" t="s">
        <v>168</v>
      </c>
      <c r="R45" s="557" t="s">
        <v>168</v>
      </c>
      <c r="S45" s="548">
        <v>1.6172694299999999</v>
      </c>
      <c r="T45" s="54">
        <v>1.3276148800000001</v>
      </c>
      <c r="U45" s="35" t="s">
        <v>168</v>
      </c>
      <c r="V45" s="556" t="s">
        <v>168</v>
      </c>
      <c r="W45" s="556" t="s">
        <v>168</v>
      </c>
      <c r="X45" s="557" t="s">
        <v>168</v>
      </c>
      <c r="Y45" s="438">
        <v>1.3276148800000001</v>
      </c>
      <c r="Z45" s="54">
        <v>1.73296644</v>
      </c>
      <c r="AA45" s="556" t="s">
        <v>168</v>
      </c>
      <c r="AB45" s="556" t="s">
        <v>168</v>
      </c>
      <c r="AC45" s="556" t="s">
        <v>168</v>
      </c>
      <c r="AD45" s="557" t="s">
        <v>168</v>
      </c>
      <c r="AE45" s="420">
        <v>1.73296644</v>
      </c>
      <c r="AF45" s="443"/>
    </row>
    <row r="46" spans="1:34" s="444" customFormat="1" ht="12.75" customHeight="1" x14ac:dyDescent="0.3">
      <c r="A46" s="442"/>
      <c r="B46" s="598" t="s">
        <v>40</v>
      </c>
      <c r="C46" s="599"/>
      <c r="D46" s="37">
        <v>5.2798819999999996E-2</v>
      </c>
      <c r="E46" s="556" t="s">
        <v>168</v>
      </c>
      <c r="F46" s="557" t="s">
        <v>168</v>
      </c>
      <c r="G46" s="44">
        <v>6.4749979999999999E-2</v>
      </c>
      <c r="H46" s="45"/>
      <c r="I46" s="54">
        <v>7.395504E-2</v>
      </c>
      <c r="J46" s="35" t="s">
        <v>168</v>
      </c>
      <c r="K46" s="556" t="s">
        <v>168</v>
      </c>
      <c r="L46" s="557" t="s">
        <v>168</v>
      </c>
      <c r="M46" s="53">
        <v>0.1193852</v>
      </c>
      <c r="N46" s="45"/>
      <c r="O46" s="54">
        <v>8.7458960000000016E-2</v>
      </c>
      <c r="P46" s="556" t="s">
        <v>168</v>
      </c>
      <c r="Q46" s="556" t="s">
        <v>168</v>
      </c>
      <c r="R46" s="557" t="s">
        <v>168</v>
      </c>
      <c r="S46" s="548">
        <v>9.3139440000000004E-2</v>
      </c>
      <c r="T46" s="38" t="s">
        <v>168</v>
      </c>
      <c r="U46" s="49">
        <v>5.5193560000000003E-2</v>
      </c>
      <c r="V46" s="556" t="s">
        <v>168</v>
      </c>
      <c r="W46" s="556" t="s">
        <v>168</v>
      </c>
      <c r="X46" s="557" t="s">
        <v>168</v>
      </c>
      <c r="Y46" s="438">
        <v>8.2968360000000019E-2</v>
      </c>
      <c r="Z46" s="54">
        <v>6.8709699999999999E-2</v>
      </c>
      <c r="AA46" s="49">
        <v>6.9190619999999994E-2</v>
      </c>
      <c r="AB46" s="556" t="s">
        <v>168</v>
      </c>
      <c r="AC46" s="556" t="s">
        <v>168</v>
      </c>
      <c r="AD46" s="557" t="s">
        <v>168</v>
      </c>
      <c r="AE46" s="420">
        <v>0.13790031999999999</v>
      </c>
      <c r="AF46" s="443"/>
    </row>
    <row r="47" spans="1:34" s="444" customFormat="1" ht="12.75" customHeight="1" x14ac:dyDescent="0.3">
      <c r="A47" s="442"/>
      <c r="B47" s="598" t="s">
        <v>41</v>
      </c>
      <c r="C47" s="599"/>
      <c r="D47" s="553" t="s">
        <v>168</v>
      </c>
      <c r="E47" s="556" t="s">
        <v>168</v>
      </c>
      <c r="F47" s="557" t="s">
        <v>168</v>
      </c>
      <c r="G47" s="48" t="s">
        <v>168</v>
      </c>
      <c r="H47" s="45"/>
      <c r="I47" s="558" t="s">
        <v>168</v>
      </c>
      <c r="J47" s="35" t="s">
        <v>168</v>
      </c>
      <c r="K47" s="556" t="s">
        <v>168</v>
      </c>
      <c r="L47" s="557" t="s">
        <v>168</v>
      </c>
      <c r="M47" s="565" t="s">
        <v>168</v>
      </c>
      <c r="N47" s="45"/>
      <c r="O47" s="558" t="s">
        <v>168</v>
      </c>
      <c r="P47" s="556" t="s">
        <v>168</v>
      </c>
      <c r="Q47" s="556" t="s">
        <v>168</v>
      </c>
      <c r="R47" s="557" t="s">
        <v>168</v>
      </c>
      <c r="S47" s="566" t="s">
        <v>168</v>
      </c>
      <c r="T47" s="38" t="s">
        <v>168</v>
      </c>
      <c r="U47" s="35" t="s">
        <v>168</v>
      </c>
      <c r="V47" s="556" t="s">
        <v>168</v>
      </c>
      <c r="W47" s="556" t="s">
        <v>168</v>
      </c>
      <c r="X47" s="557" t="s">
        <v>168</v>
      </c>
      <c r="Y47" s="437" t="s">
        <v>168</v>
      </c>
      <c r="Z47" s="558" t="s">
        <v>168</v>
      </c>
      <c r="AA47" s="35" t="s">
        <v>168</v>
      </c>
      <c r="AB47" s="556" t="s">
        <v>168</v>
      </c>
      <c r="AC47" s="556" t="s">
        <v>168</v>
      </c>
      <c r="AD47" s="557" t="s">
        <v>168</v>
      </c>
      <c r="AE47" s="571" t="s">
        <v>168</v>
      </c>
      <c r="AF47" s="443"/>
    </row>
    <row r="48" spans="1:34" s="444" customFormat="1" ht="12.75" customHeight="1" x14ac:dyDescent="0.3">
      <c r="A48" s="442"/>
      <c r="B48" s="598" t="s">
        <v>42</v>
      </c>
      <c r="C48" s="599"/>
      <c r="D48" s="553" t="s">
        <v>168</v>
      </c>
      <c r="E48" s="556" t="s">
        <v>168</v>
      </c>
      <c r="F48" s="557" t="s">
        <v>168</v>
      </c>
      <c r="G48" s="48" t="s">
        <v>168</v>
      </c>
      <c r="H48" s="45"/>
      <c r="I48" s="558" t="s">
        <v>168</v>
      </c>
      <c r="J48" s="35" t="s">
        <v>168</v>
      </c>
      <c r="K48" s="556" t="s">
        <v>168</v>
      </c>
      <c r="L48" s="557" t="s">
        <v>168</v>
      </c>
      <c r="M48" s="565" t="s">
        <v>168</v>
      </c>
      <c r="N48" s="45"/>
      <c r="O48" s="558" t="s">
        <v>168</v>
      </c>
      <c r="P48" s="556" t="s">
        <v>168</v>
      </c>
      <c r="Q48" s="556" t="s">
        <v>168</v>
      </c>
      <c r="R48" s="557" t="s">
        <v>168</v>
      </c>
      <c r="S48" s="566" t="s">
        <v>168</v>
      </c>
      <c r="T48" s="38" t="s">
        <v>168</v>
      </c>
      <c r="U48" s="35" t="s">
        <v>168</v>
      </c>
      <c r="V48" s="556" t="s">
        <v>168</v>
      </c>
      <c r="W48" s="556" t="s">
        <v>168</v>
      </c>
      <c r="X48" s="557" t="s">
        <v>168</v>
      </c>
      <c r="Y48" s="437" t="s">
        <v>168</v>
      </c>
      <c r="Z48" s="558" t="s">
        <v>168</v>
      </c>
      <c r="AA48" s="556" t="s">
        <v>168</v>
      </c>
      <c r="AB48" s="556" t="s">
        <v>168</v>
      </c>
      <c r="AC48" s="556" t="s">
        <v>168</v>
      </c>
      <c r="AD48" s="557" t="s">
        <v>168</v>
      </c>
      <c r="AE48" s="571" t="s">
        <v>168</v>
      </c>
      <c r="AF48" s="443"/>
    </row>
    <row r="49" spans="1:39" s="444" customFormat="1" ht="12.75" customHeight="1" x14ac:dyDescent="0.3">
      <c r="A49" s="442"/>
      <c r="B49" s="598" t="s">
        <v>43</v>
      </c>
      <c r="C49" s="599"/>
      <c r="D49" s="553" t="s">
        <v>168</v>
      </c>
      <c r="E49" s="556" t="s">
        <v>168</v>
      </c>
      <c r="F49" s="557" t="s">
        <v>168</v>
      </c>
      <c r="G49" s="48" t="s">
        <v>168</v>
      </c>
      <c r="H49" s="45"/>
      <c r="I49" s="558" t="s">
        <v>168</v>
      </c>
      <c r="J49" s="35" t="s">
        <v>168</v>
      </c>
      <c r="K49" s="556" t="s">
        <v>168</v>
      </c>
      <c r="L49" s="557" t="s">
        <v>168</v>
      </c>
      <c r="M49" s="565" t="s">
        <v>168</v>
      </c>
      <c r="N49" s="45"/>
      <c r="O49" s="558" t="s">
        <v>168</v>
      </c>
      <c r="P49" s="556" t="s">
        <v>168</v>
      </c>
      <c r="Q49" s="556" t="s">
        <v>168</v>
      </c>
      <c r="R49" s="557" t="s">
        <v>168</v>
      </c>
      <c r="S49" s="566" t="s">
        <v>168</v>
      </c>
      <c r="T49" s="38" t="s">
        <v>168</v>
      </c>
      <c r="U49" s="35" t="s">
        <v>168</v>
      </c>
      <c r="V49" s="556" t="s">
        <v>168</v>
      </c>
      <c r="W49" s="556" t="s">
        <v>168</v>
      </c>
      <c r="X49" s="557" t="s">
        <v>168</v>
      </c>
      <c r="Y49" s="437" t="s">
        <v>168</v>
      </c>
      <c r="Z49" s="558" t="s">
        <v>168</v>
      </c>
      <c r="AA49" s="556" t="s">
        <v>168</v>
      </c>
      <c r="AB49" s="556" t="s">
        <v>168</v>
      </c>
      <c r="AC49" s="556" t="s">
        <v>168</v>
      </c>
      <c r="AD49" s="557" t="s">
        <v>168</v>
      </c>
      <c r="AE49" s="571" t="s">
        <v>168</v>
      </c>
      <c r="AF49" s="443"/>
    </row>
    <row r="50" spans="1:39" s="444" customFormat="1" ht="12.75" customHeight="1" x14ac:dyDescent="0.3">
      <c r="A50" s="442"/>
      <c r="B50" s="598" t="s">
        <v>44</v>
      </c>
      <c r="C50" s="599"/>
      <c r="D50" s="553" t="s">
        <v>168</v>
      </c>
      <c r="E50" s="556" t="s">
        <v>168</v>
      </c>
      <c r="F50" s="557" t="s">
        <v>168</v>
      </c>
      <c r="G50" s="48" t="s">
        <v>168</v>
      </c>
      <c r="H50" s="45"/>
      <c r="I50" s="558" t="s">
        <v>168</v>
      </c>
      <c r="J50" s="35" t="s">
        <v>168</v>
      </c>
      <c r="K50" s="556" t="s">
        <v>168</v>
      </c>
      <c r="L50" s="557" t="s">
        <v>168</v>
      </c>
      <c r="M50" s="565" t="s">
        <v>168</v>
      </c>
      <c r="N50" s="45"/>
      <c r="O50" s="558" t="s">
        <v>168</v>
      </c>
      <c r="P50" s="556" t="s">
        <v>168</v>
      </c>
      <c r="Q50" s="556" t="s">
        <v>168</v>
      </c>
      <c r="R50" s="557" t="s">
        <v>168</v>
      </c>
      <c r="S50" s="566" t="s">
        <v>168</v>
      </c>
      <c r="T50" s="38" t="s">
        <v>168</v>
      </c>
      <c r="U50" s="49" t="s">
        <v>168</v>
      </c>
      <c r="V50" s="556" t="s">
        <v>168</v>
      </c>
      <c r="W50" s="556" t="s">
        <v>168</v>
      </c>
      <c r="X50" s="557" t="s">
        <v>168</v>
      </c>
      <c r="Y50" s="437" t="s">
        <v>168</v>
      </c>
      <c r="Z50" s="558" t="s">
        <v>168</v>
      </c>
      <c r="AA50" s="556" t="s">
        <v>168</v>
      </c>
      <c r="AB50" s="556" t="s">
        <v>168</v>
      </c>
      <c r="AC50" s="556" t="s">
        <v>168</v>
      </c>
      <c r="AD50" s="557" t="s">
        <v>168</v>
      </c>
      <c r="AE50" s="571" t="s">
        <v>168</v>
      </c>
      <c r="AF50" s="443"/>
    </row>
    <row r="51" spans="1:39" ht="12.75" customHeight="1" x14ac:dyDescent="0.3">
      <c r="B51" s="600"/>
      <c r="C51" s="601"/>
      <c r="D51" s="37"/>
      <c r="E51" s="35"/>
      <c r="F51" s="40"/>
      <c r="G51" s="44"/>
      <c r="H51" s="45"/>
      <c r="I51" s="38"/>
      <c r="J51" s="35"/>
      <c r="K51" s="35"/>
      <c r="L51" s="557"/>
      <c r="M51" s="46"/>
      <c r="N51" s="45"/>
      <c r="O51" s="38"/>
      <c r="P51" s="35"/>
      <c r="Q51" s="35"/>
      <c r="R51" s="557"/>
      <c r="S51" s="566"/>
      <c r="T51" s="38"/>
      <c r="U51" s="35"/>
      <c r="V51" s="35"/>
      <c r="W51" s="35"/>
      <c r="X51" s="40"/>
      <c r="Y51" s="437"/>
      <c r="Z51" s="38"/>
      <c r="AA51" s="35"/>
      <c r="AB51" s="35"/>
      <c r="AC51" s="35"/>
      <c r="AD51" s="40"/>
      <c r="AE51" s="413"/>
      <c r="AF51" s="443"/>
    </row>
    <row r="52" spans="1:39" ht="12.75" customHeight="1" x14ac:dyDescent="0.3">
      <c r="B52" s="602" t="s">
        <v>45</v>
      </c>
      <c r="C52" s="603"/>
      <c r="D52" s="37"/>
      <c r="E52" s="35"/>
      <c r="F52" s="40"/>
      <c r="G52" s="44"/>
      <c r="H52" s="45"/>
      <c r="I52" s="38"/>
      <c r="J52" s="35"/>
      <c r="K52" s="35"/>
      <c r="L52" s="557"/>
      <c r="M52" s="46"/>
      <c r="N52" s="45"/>
      <c r="O52" s="38"/>
      <c r="P52" s="35"/>
      <c r="Q52" s="35"/>
      <c r="R52" s="557"/>
      <c r="S52" s="547"/>
      <c r="T52" s="38"/>
      <c r="U52" s="35"/>
      <c r="V52" s="35"/>
      <c r="W52" s="35"/>
      <c r="X52" s="40"/>
      <c r="Y52" s="437"/>
      <c r="Z52" s="38"/>
      <c r="AA52" s="35"/>
      <c r="AB52" s="35"/>
      <c r="AC52" s="35"/>
      <c r="AD52" s="40"/>
      <c r="AE52" s="413"/>
      <c r="AF52" s="443"/>
    </row>
    <row r="53" spans="1:39" s="122" customFormat="1" ht="12.75" customHeight="1" x14ac:dyDescent="0.3">
      <c r="A53" s="130"/>
      <c r="B53" s="604" t="s">
        <v>46</v>
      </c>
      <c r="C53" s="605"/>
      <c r="D53" s="18">
        <v>2193.80324819</v>
      </c>
      <c r="E53" s="19">
        <v>1446.6800651599999</v>
      </c>
      <c r="F53" s="23">
        <v>10.191241789999998</v>
      </c>
      <c r="G53" s="24">
        <v>3650.6745551400004</v>
      </c>
      <c r="H53" s="21" t="s">
        <v>170</v>
      </c>
      <c r="I53" s="34">
        <v>2106.60527508</v>
      </c>
      <c r="J53" s="32">
        <v>1962.6654637500005</v>
      </c>
      <c r="K53" s="32">
        <v>16.702887459999999</v>
      </c>
      <c r="L53" s="23">
        <v>18.887655310000007</v>
      </c>
      <c r="M53" s="24">
        <v>4104.8612816000004</v>
      </c>
      <c r="N53" s="21" t="s">
        <v>170</v>
      </c>
      <c r="O53" s="34">
        <v>2028.8646091600001</v>
      </c>
      <c r="P53" s="32">
        <v>2567.0301550099998</v>
      </c>
      <c r="Q53" s="32">
        <v>27.126239900000005</v>
      </c>
      <c r="R53" s="16">
        <v>64.559812219999998</v>
      </c>
      <c r="S53" s="545">
        <v>4687.5808162899993</v>
      </c>
      <c r="T53" s="34">
        <v>1884.6250283099998</v>
      </c>
      <c r="U53" s="32">
        <v>3284.8236773699991</v>
      </c>
      <c r="V53" s="32">
        <v>43.777872009999989</v>
      </c>
      <c r="W53" s="32">
        <v>121.60074426</v>
      </c>
      <c r="X53" s="16">
        <v>2.3200229200000004</v>
      </c>
      <c r="Y53" s="435">
        <v>5337.147344869999</v>
      </c>
      <c r="Z53" s="34">
        <v>1794.3740110400001</v>
      </c>
      <c r="AA53" s="32">
        <v>4097.9570907499992</v>
      </c>
      <c r="AB53" s="32">
        <v>70.842778499999994</v>
      </c>
      <c r="AC53" s="32">
        <v>196.48722285999997</v>
      </c>
      <c r="AD53" s="16">
        <v>5.1412927299999991</v>
      </c>
      <c r="AE53" s="418">
        <v>6164.8023958799995</v>
      </c>
      <c r="AF53" s="443"/>
    </row>
    <row r="54" spans="1:39" ht="12.75" customHeight="1" x14ac:dyDescent="0.3">
      <c r="B54" s="606" t="s">
        <v>177</v>
      </c>
      <c r="C54" s="607"/>
      <c r="D54" s="26" t="s">
        <v>168</v>
      </c>
      <c r="E54" s="25" t="s">
        <v>168</v>
      </c>
      <c r="F54" s="31" t="s">
        <v>168</v>
      </c>
      <c r="G54" s="57" t="s">
        <v>168</v>
      </c>
      <c r="H54" s="39"/>
      <c r="I54" s="432">
        <v>0.24838589000038155</v>
      </c>
      <c r="J54" s="58">
        <v>5.5103979999934383E-2</v>
      </c>
      <c r="K54" s="58" t="s">
        <v>168</v>
      </c>
      <c r="L54" s="31" t="s">
        <v>168</v>
      </c>
      <c r="M54" s="57">
        <v>0.30191818000031162</v>
      </c>
      <c r="N54" s="39"/>
      <c r="O54" s="432">
        <v>0.18534510999959092</v>
      </c>
      <c r="P54" s="58">
        <v>8.0513150000238967E-2</v>
      </c>
      <c r="Q54" s="58" t="s">
        <v>168</v>
      </c>
      <c r="R54" s="31">
        <v>0.11877048999999533</v>
      </c>
      <c r="S54" s="550">
        <v>0.38359195999982693</v>
      </c>
      <c r="T54" s="432">
        <v>0.19801641000038944</v>
      </c>
      <c r="U54" s="58" t="s">
        <v>168</v>
      </c>
      <c r="V54" s="58" t="s">
        <v>168</v>
      </c>
      <c r="W54" s="58" t="s">
        <v>168</v>
      </c>
      <c r="X54" s="458" t="s">
        <v>168</v>
      </c>
      <c r="Y54" s="459">
        <v>0.14378024999983607</v>
      </c>
      <c r="Z54" s="432" t="s">
        <v>168</v>
      </c>
      <c r="AA54" s="58" t="s">
        <v>168</v>
      </c>
      <c r="AB54" s="58" t="s">
        <v>168</v>
      </c>
      <c r="AC54" s="58" t="s">
        <v>168</v>
      </c>
      <c r="AD54" s="458" t="s">
        <v>168</v>
      </c>
      <c r="AE54" s="460" t="s">
        <v>168</v>
      </c>
      <c r="AF54" s="443"/>
    </row>
    <row r="55" spans="1:39" s="122" customFormat="1" ht="12.75" customHeight="1" x14ac:dyDescent="0.3">
      <c r="A55" s="130"/>
      <c r="B55" s="604" t="s">
        <v>47</v>
      </c>
      <c r="C55" s="605"/>
      <c r="D55" s="33">
        <v>2193.8009286700003</v>
      </c>
      <c r="E55" s="32">
        <v>1446.7043477700004</v>
      </c>
      <c r="F55" s="16">
        <v>10.191241789999998</v>
      </c>
      <c r="G55" s="24">
        <v>3650.6965182300005</v>
      </c>
      <c r="H55" s="21" t="s">
        <v>170</v>
      </c>
      <c r="I55" s="34">
        <v>2106.8536609700004</v>
      </c>
      <c r="J55" s="32">
        <v>1962.7205677300005</v>
      </c>
      <c r="K55" s="32">
        <v>16.680233579999999</v>
      </c>
      <c r="L55" s="16">
        <v>18.908737500000001</v>
      </c>
      <c r="M55" s="24">
        <v>4105.1631997800005</v>
      </c>
      <c r="N55" s="21" t="s">
        <v>170</v>
      </c>
      <c r="O55" s="34">
        <v>2029.0499542699997</v>
      </c>
      <c r="P55" s="32">
        <v>2567.1106681599999</v>
      </c>
      <c r="Q55" s="32">
        <v>27.125239900000004</v>
      </c>
      <c r="R55" s="16">
        <v>64.678582710000001</v>
      </c>
      <c r="S55" s="545">
        <v>4687.964408249999</v>
      </c>
      <c r="T55" s="34">
        <v>1884.8230447200001</v>
      </c>
      <c r="U55" s="32">
        <v>3284.8021704999996</v>
      </c>
      <c r="V55" s="32">
        <v>43.770908839999997</v>
      </c>
      <c r="W55" s="32">
        <v>121.57485213999999</v>
      </c>
      <c r="X55" s="16">
        <v>2.3201489199999998</v>
      </c>
      <c r="Y55" s="435">
        <v>5337.2911251199994</v>
      </c>
      <c r="Z55" s="34">
        <v>1794.3846518400003</v>
      </c>
      <c r="AA55" s="32">
        <v>4097.9987579999997</v>
      </c>
      <c r="AB55" s="32">
        <v>70.832151060000001</v>
      </c>
      <c r="AC55" s="32">
        <v>196.46086861000001</v>
      </c>
      <c r="AD55" s="16">
        <v>5.1420472899999998</v>
      </c>
      <c r="AE55" s="418">
        <v>6164.8184768000001</v>
      </c>
      <c r="AF55" s="443"/>
    </row>
    <row r="56" spans="1:39" s="462" customFormat="1" ht="12.75" customHeight="1" x14ac:dyDescent="0.3">
      <c r="A56" s="461"/>
      <c r="B56" s="594" t="s">
        <v>48</v>
      </c>
      <c r="C56" s="595"/>
      <c r="D56" s="60">
        <v>2180.7229206600005</v>
      </c>
      <c r="E56" s="56">
        <v>1419.2128165199995</v>
      </c>
      <c r="F56" s="63">
        <v>10.178335650000001</v>
      </c>
      <c r="G56" s="59">
        <v>3610.1140728299997</v>
      </c>
      <c r="H56" s="62" t="s">
        <v>170</v>
      </c>
      <c r="I56" s="61">
        <v>2094.2808272899997</v>
      </c>
      <c r="J56" s="56">
        <v>1923.2329124299999</v>
      </c>
      <c r="K56" s="56">
        <v>16.66099582</v>
      </c>
      <c r="L56" s="63">
        <v>17.947211549999999</v>
      </c>
      <c r="M56" s="55">
        <v>4052.12194709</v>
      </c>
      <c r="N56" s="62" t="s">
        <v>170</v>
      </c>
      <c r="O56" s="61">
        <v>2017.0712985</v>
      </c>
      <c r="P56" s="56">
        <v>2512.0495849000004</v>
      </c>
      <c r="Q56" s="56">
        <v>27.089350920000001</v>
      </c>
      <c r="R56" s="63">
        <v>61.589891640000005</v>
      </c>
      <c r="S56" s="549">
        <v>4617.8001259599996</v>
      </c>
      <c r="T56" s="61">
        <v>1873.8631946700002</v>
      </c>
      <c r="U56" s="56">
        <v>3211.2360551899997</v>
      </c>
      <c r="V56" s="56">
        <v>43.723943829999996</v>
      </c>
      <c r="W56" s="56">
        <v>115.73120770999999</v>
      </c>
      <c r="X56" s="63">
        <v>2.2809323699999995</v>
      </c>
      <c r="Y56" s="439">
        <v>5246.8353337699991</v>
      </c>
      <c r="Z56" s="61">
        <v>1783.99209584</v>
      </c>
      <c r="AA56" s="56">
        <v>4003.6862641599996</v>
      </c>
      <c r="AB56" s="56">
        <v>70.772648289999992</v>
      </c>
      <c r="AC56" s="56">
        <v>187.16382350000001</v>
      </c>
      <c r="AD56" s="63">
        <v>5.02930236</v>
      </c>
      <c r="AE56" s="421">
        <v>6050.6441341499994</v>
      </c>
      <c r="AF56" s="443"/>
      <c r="AI56" s="463"/>
    </row>
    <row r="57" spans="1:39" s="444" customFormat="1" ht="12.75" customHeight="1" x14ac:dyDescent="0.3">
      <c r="A57" s="442"/>
      <c r="B57" s="590" t="s">
        <v>49</v>
      </c>
      <c r="C57" s="591"/>
      <c r="D57" s="51">
        <v>31.506948879999999</v>
      </c>
      <c r="E57" s="49">
        <v>1100.6386983599996</v>
      </c>
      <c r="F57" s="64">
        <v>9.5444252400000007</v>
      </c>
      <c r="G57" s="50">
        <v>1141.6900724799996</v>
      </c>
      <c r="H57" s="52"/>
      <c r="I57" s="54">
        <v>7.9612937800000001</v>
      </c>
      <c r="J57" s="49">
        <v>1262.7289569199997</v>
      </c>
      <c r="K57" s="49">
        <v>13.73897551</v>
      </c>
      <c r="L57" s="64">
        <v>17.947211549999999</v>
      </c>
      <c r="M57" s="53">
        <v>1302.3764377599996</v>
      </c>
      <c r="N57" s="52"/>
      <c r="O57" s="54">
        <v>2.18966167</v>
      </c>
      <c r="P57" s="49">
        <v>1417.2641095200001</v>
      </c>
      <c r="Q57" s="49">
        <v>21.27452521</v>
      </c>
      <c r="R57" s="64">
        <v>61.589891640000005</v>
      </c>
      <c r="S57" s="548">
        <v>1502.3181880400005</v>
      </c>
      <c r="T57" s="54">
        <v>0.77167330000000001</v>
      </c>
      <c r="U57" s="49">
        <v>1607.5577786799997</v>
      </c>
      <c r="V57" s="49">
        <v>31.68579321</v>
      </c>
      <c r="W57" s="49">
        <v>88.478868629999994</v>
      </c>
      <c r="X57" s="64">
        <v>2.2798815499999998</v>
      </c>
      <c r="Y57" s="438">
        <v>1730.7739953699997</v>
      </c>
      <c r="Z57" s="54">
        <v>0.23129756000000001</v>
      </c>
      <c r="AA57" s="49">
        <v>1846.28367151</v>
      </c>
      <c r="AB57" s="49">
        <v>50.757652229999998</v>
      </c>
      <c r="AC57" s="49">
        <v>111.58931079</v>
      </c>
      <c r="AD57" s="64">
        <v>4.9168145499999998</v>
      </c>
      <c r="AE57" s="420">
        <v>2013.77874664</v>
      </c>
      <c r="AF57" s="443"/>
      <c r="AH57" s="392"/>
      <c r="AI57" s="445"/>
      <c r="AJ57" s="445"/>
      <c r="AK57" s="445"/>
      <c r="AL57" s="445"/>
      <c r="AM57" s="445"/>
    </row>
    <row r="58" spans="1:39" s="444" customFormat="1" ht="12.75" customHeight="1" x14ac:dyDescent="0.3">
      <c r="A58" s="442"/>
      <c r="B58" s="590" t="s">
        <v>50</v>
      </c>
      <c r="C58" s="591"/>
      <c r="D58" s="51">
        <v>2149.2159717800005</v>
      </c>
      <c r="E58" s="49">
        <v>318.57411815999995</v>
      </c>
      <c r="F58" s="64">
        <v>0.63391041000000004</v>
      </c>
      <c r="G58" s="50">
        <v>2468.4240003500004</v>
      </c>
      <c r="H58" s="52" t="s">
        <v>170</v>
      </c>
      <c r="I58" s="54">
        <v>2086.3195335099999</v>
      </c>
      <c r="J58" s="49">
        <v>660.50395551000008</v>
      </c>
      <c r="K58" s="49">
        <v>2.9220203100000002</v>
      </c>
      <c r="L58" s="557" t="s">
        <v>168</v>
      </c>
      <c r="M58" s="53">
        <v>2749.7455093300005</v>
      </c>
      <c r="N58" s="52" t="s">
        <v>170</v>
      </c>
      <c r="O58" s="54">
        <v>2014.8816368299999</v>
      </c>
      <c r="P58" s="49">
        <v>1094.7854753800002</v>
      </c>
      <c r="Q58" s="49">
        <v>5.81482571</v>
      </c>
      <c r="R58" s="557" t="s">
        <v>168</v>
      </c>
      <c r="S58" s="548">
        <v>3115.4819379199998</v>
      </c>
      <c r="T58" s="54">
        <v>1873.0915213700002</v>
      </c>
      <c r="U58" s="49">
        <v>1603.6782765099997</v>
      </c>
      <c r="V58" s="49">
        <v>12.038150619999998</v>
      </c>
      <c r="W58" s="49">
        <v>27.252339079999999</v>
      </c>
      <c r="X58" s="557" t="s">
        <v>168</v>
      </c>
      <c r="Y58" s="438">
        <v>3516.0613383999998</v>
      </c>
      <c r="Z58" s="54">
        <v>1783.76079828</v>
      </c>
      <c r="AA58" s="49">
        <v>2157.4025926499994</v>
      </c>
      <c r="AB58" s="49">
        <v>20.014996059999998</v>
      </c>
      <c r="AC58" s="49">
        <v>75.574512710000008</v>
      </c>
      <c r="AD58" s="64">
        <v>0.11248781000000001</v>
      </c>
      <c r="AE58" s="420">
        <v>4036.8653875099994</v>
      </c>
      <c r="AF58" s="443"/>
      <c r="AH58" s="392"/>
    </row>
    <row r="59" spans="1:39" s="444" customFormat="1" ht="12.75" customHeight="1" x14ac:dyDescent="0.3">
      <c r="A59" s="442"/>
      <c r="B59" s="590" t="s">
        <v>51</v>
      </c>
      <c r="C59" s="591"/>
      <c r="D59" s="51">
        <v>22.263800479999997</v>
      </c>
      <c r="E59" s="49">
        <v>0.62335639000000043</v>
      </c>
      <c r="F59" s="557" t="s">
        <v>168</v>
      </c>
      <c r="G59" s="50">
        <v>22.887156869999998</v>
      </c>
      <c r="H59" s="52"/>
      <c r="I59" s="54">
        <v>25.648491409999995</v>
      </c>
      <c r="J59" s="49">
        <v>7.7771824800000005</v>
      </c>
      <c r="K59" s="556" t="s">
        <v>168</v>
      </c>
      <c r="L59" s="557" t="s">
        <v>168</v>
      </c>
      <c r="M59" s="53">
        <v>33.42962498</v>
      </c>
      <c r="N59" s="52"/>
      <c r="O59" s="54">
        <v>28.895312830000002</v>
      </c>
      <c r="P59" s="49">
        <v>9.26354012</v>
      </c>
      <c r="Q59" s="35" t="s">
        <v>168</v>
      </c>
      <c r="R59" s="557" t="s">
        <v>168</v>
      </c>
      <c r="S59" s="548">
        <v>38.172541640000006</v>
      </c>
      <c r="T59" s="54">
        <v>31.416586859999999</v>
      </c>
      <c r="U59" s="49">
        <v>13.18064815</v>
      </c>
      <c r="V59" s="556" t="s">
        <v>168</v>
      </c>
      <c r="W59" s="49">
        <v>8.9426860000000011E-2</v>
      </c>
      <c r="X59" s="557" t="s">
        <v>168</v>
      </c>
      <c r="Y59" s="438">
        <v>44.693153739999993</v>
      </c>
      <c r="Z59" s="54">
        <v>39.63665275999999</v>
      </c>
      <c r="AA59" s="49">
        <v>18.447700149999996</v>
      </c>
      <c r="AB59" s="556" t="s">
        <v>168</v>
      </c>
      <c r="AC59" s="49">
        <v>0.34815151999999999</v>
      </c>
      <c r="AD59" s="557" t="s">
        <v>168</v>
      </c>
      <c r="AE59" s="420">
        <v>58.460761439999985</v>
      </c>
      <c r="AF59" s="443"/>
    </row>
    <row r="60" spans="1:39" s="444" customFormat="1" ht="12.75" customHeight="1" x14ac:dyDescent="0.3">
      <c r="A60" s="442"/>
      <c r="B60" s="590" t="s">
        <v>52</v>
      </c>
      <c r="C60" s="591"/>
      <c r="D60" s="51">
        <v>5.0374454800000006</v>
      </c>
      <c r="E60" s="556" t="s">
        <v>168</v>
      </c>
      <c r="F60" s="557" t="s">
        <v>168</v>
      </c>
      <c r="G60" s="50">
        <v>5.0754433100000007</v>
      </c>
      <c r="H60" s="52"/>
      <c r="I60" s="54">
        <v>6.3710536700000002</v>
      </c>
      <c r="J60" s="49">
        <v>2.3499197799999991</v>
      </c>
      <c r="K60" s="556" t="s">
        <v>168</v>
      </c>
      <c r="L60" s="557" t="s">
        <v>168</v>
      </c>
      <c r="M60" s="53">
        <v>8.7229030499999993</v>
      </c>
      <c r="N60" s="52"/>
      <c r="O60" s="54">
        <v>7.667662560000001</v>
      </c>
      <c r="P60" s="49">
        <v>2.2646530999999994</v>
      </c>
      <c r="Q60" s="556" t="s">
        <v>168</v>
      </c>
      <c r="R60" s="557" t="s">
        <v>168</v>
      </c>
      <c r="S60" s="548">
        <v>9.9342798500000011</v>
      </c>
      <c r="T60" s="54">
        <v>8.8026673800000008</v>
      </c>
      <c r="U60" s="49">
        <v>2.3098767000000002</v>
      </c>
      <c r="V60" s="556" t="s">
        <v>168</v>
      </c>
      <c r="W60" s="49" t="s">
        <v>168</v>
      </c>
      <c r="X60" s="557" t="s">
        <v>168</v>
      </c>
      <c r="Y60" s="438">
        <v>11.1178575</v>
      </c>
      <c r="Z60" s="54">
        <v>9.7062646899999994</v>
      </c>
      <c r="AA60" s="49">
        <v>2.3892171699999998</v>
      </c>
      <c r="AB60" s="556" t="s">
        <v>168</v>
      </c>
      <c r="AC60" s="556" t="s">
        <v>168</v>
      </c>
      <c r="AD60" s="557" t="s">
        <v>168</v>
      </c>
      <c r="AE60" s="420">
        <v>12.117186239999999</v>
      </c>
      <c r="AF60" s="443"/>
    </row>
    <row r="61" spans="1:39" s="444" customFormat="1" ht="12.75" customHeight="1" x14ac:dyDescent="0.3">
      <c r="A61" s="442"/>
      <c r="B61" s="592"/>
      <c r="C61" s="593"/>
      <c r="D61" s="51"/>
      <c r="E61" s="49"/>
      <c r="F61" s="64"/>
      <c r="G61" s="50"/>
      <c r="H61" s="52"/>
      <c r="I61" s="54"/>
      <c r="J61" s="49"/>
      <c r="K61" s="49"/>
      <c r="L61" s="64"/>
      <c r="M61" s="53"/>
      <c r="N61" s="52"/>
      <c r="O61" s="54"/>
      <c r="P61" s="49"/>
      <c r="Q61" s="562"/>
      <c r="R61" s="64"/>
      <c r="S61" s="548"/>
      <c r="T61" s="54"/>
      <c r="U61" s="49"/>
      <c r="V61" s="49"/>
      <c r="W61" s="49"/>
      <c r="X61" s="64"/>
      <c r="Y61" s="438"/>
      <c r="Z61" s="54"/>
      <c r="AA61" s="49"/>
      <c r="AB61" s="49"/>
      <c r="AC61" s="49"/>
      <c r="AD61" s="64"/>
      <c r="AE61" s="420"/>
      <c r="AF61" s="443"/>
    </row>
    <row r="62" spans="1:39" s="462" customFormat="1" ht="12.75" customHeight="1" x14ac:dyDescent="0.3">
      <c r="A62" s="461"/>
      <c r="B62" s="594" t="s">
        <v>53</v>
      </c>
      <c r="C62" s="595"/>
      <c r="D62" s="60">
        <v>13.078008010000003</v>
      </c>
      <c r="E62" s="56">
        <v>27.491531250000001</v>
      </c>
      <c r="F62" s="557" t="s">
        <v>168</v>
      </c>
      <c r="G62" s="59">
        <v>40.582445400000005</v>
      </c>
      <c r="H62" s="62" t="s">
        <v>170</v>
      </c>
      <c r="I62" s="61">
        <v>12.57283368</v>
      </c>
      <c r="J62" s="56">
        <v>39.48762378</v>
      </c>
      <c r="K62" s="556" t="s">
        <v>168</v>
      </c>
      <c r="L62" s="63">
        <v>0.96152594999999996</v>
      </c>
      <c r="M62" s="55">
        <v>53.041221170000014</v>
      </c>
      <c r="N62" s="62" t="s">
        <v>170</v>
      </c>
      <c r="O62" s="61">
        <v>11.978753599999999</v>
      </c>
      <c r="P62" s="56">
        <v>55.061052200000006</v>
      </c>
      <c r="Q62" s="556" t="s">
        <v>168</v>
      </c>
      <c r="R62" s="63">
        <v>3.0886910699999999</v>
      </c>
      <c r="S62" s="549">
        <v>70.164349060000006</v>
      </c>
      <c r="T62" s="61">
        <v>10.959850050000002</v>
      </c>
      <c r="U62" s="56">
        <v>73.566115310000001</v>
      </c>
      <c r="V62" s="556" t="s">
        <v>168</v>
      </c>
      <c r="W62" s="56">
        <v>5.8436444300000003</v>
      </c>
      <c r="X62" s="557" t="s">
        <v>168</v>
      </c>
      <c r="Y62" s="439">
        <v>90.455791349999998</v>
      </c>
      <c r="Z62" s="61">
        <v>10.392556000000003</v>
      </c>
      <c r="AA62" s="56">
        <v>94.312493840000016</v>
      </c>
      <c r="AB62" s="56">
        <v>5.9502769999999996E-2</v>
      </c>
      <c r="AC62" s="56">
        <v>9.2970451100000009</v>
      </c>
      <c r="AD62" s="63">
        <v>0.11274492999999999</v>
      </c>
      <c r="AE62" s="421">
        <v>114.17434265000001</v>
      </c>
      <c r="AF62" s="443"/>
    </row>
    <row r="63" spans="1:39" s="444" customFormat="1" ht="12.75" customHeight="1" x14ac:dyDescent="0.3">
      <c r="A63" s="442"/>
      <c r="B63" s="590" t="s">
        <v>49</v>
      </c>
      <c r="C63" s="591"/>
      <c r="D63" s="51">
        <v>0.36462526000000001</v>
      </c>
      <c r="E63" s="49">
        <v>22.150410600000004</v>
      </c>
      <c r="F63" s="557" t="s">
        <v>168</v>
      </c>
      <c r="G63" s="50">
        <v>22.527942000000003</v>
      </c>
      <c r="H63" s="52"/>
      <c r="I63" s="54">
        <v>9.3856399999999993E-2</v>
      </c>
      <c r="J63" s="49">
        <v>28.236198430000005</v>
      </c>
      <c r="K63" s="556" t="s">
        <v>168</v>
      </c>
      <c r="L63" s="64">
        <v>0.96152594999999996</v>
      </c>
      <c r="M63" s="53">
        <v>29.301885370000004</v>
      </c>
      <c r="N63" s="52"/>
      <c r="O63" s="38" t="s">
        <v>168</v>
      </c>
      <c r="P63" s="49">
        <v>35.719082289999996</v>
      </c>
      <c r="Q63" s="556" t="s">
        <v>168</v>
      </c>
      <c r="R63" s="64">
        <v>3.0886910699999999</v>
      </c>
      <c r="S63" s="548">
        <v>38.87112905</v>
      </c>
      <c r="T63" s="38" t="s">
        <v>168</v>
      </c>
      <c r="U63" s="49">
        <v>43.644277979999998</v>
      </c>
      <c r="V63" s="556" t="s">
        <v>168</v>
      </c>
      <c r="W63" s="49">
        <v>4.3341177800000006</v>
      </c>
      <c r="X63" s="557" t="s">
        <v>168</v>
      </c>
      <c r="Y63" s="438">
        <v>48.044993589999997</v>
      </c>
      <c r="Z63" s="558" t="s">
        <v>168</v>
      </c>
      <c r="AA63" s="49">
        <v>51.103605260000002</v>
      </c>
      <c r="AB63" s="556" t="s">
        <v>168</v>
      </c>
      <c r="AC63" s="49">
        <v>5.2120945299999999</v>
      </c>
      <c r="AD63" s="64">
        <v>0.10338609999999999</v>
      </c>
      <c r="AE63" s="420">
        <v>56.451143310000006</v>
      </c>
      <c r="AF63" s="443"/>
    </row>
    <row r="64" spans="1:39" s="444" customFormat="1" ht="12.75" customHeight="1" x14ac:dyDescent="0.3">
      <c r="A64" s="442"/>
      <c r="B64" s="590" t="s">
        <v>50</v>
      </c>
      <c r="C64" s="591"/>
      <c r="D64" s="51">
        <v>12.713382750000003</v>
      </c>
      <c r="E64" s="49">
        <v>5.3411206499999997</v>
      </c>
      <c r="F64" s="557" t="s">
        <v>168</v>
      </c>
      <c r="G64" s="50">
        <v>18.054503400000002</v>
      </c>
      <c r="H64" s="52" t="s">
        <v>170</v>
      </c>
      <c r="I64" s="54">
        <v>12.478977279999999</v>
      </c>
      <c r="J64" s="49">
        <v>11.25142535</v>
      </c>
      <c r="K64" s="556" t="s">
        <v>168</v>
      </c>
      <c r="L64" s="557" t="s">
        <v>168</v>
      </c>
      <c r="M64" s="53">
        <v>23.739335799999996</v>
      </c>
      <c r="N64" s="52" t="s">
        <v>170</v>
      </c>
      <c r="O64" s="54">
        <v>11.94224474</v>
      </c>
      <c r="P64" s="49">
        <v>19.341969910000003</v>
      </c>
      <c r="Q64" s="556" t="s">
        <v>168</v>
      </c>
      <c r="R64" s="557" t="s">
        <v>168</v>
      </c>
      <c r="S64" s="548">
        <v>31.293220010000002</v>
      </c>
      <c r="T64" s="54">
        <v>10.959850050000002</v>
      </c>
      <c r="U64" s="49">
        <v>29.921837329999999</v>
      </c>
      <c r="V64" s="556" t="s">
        <v>168</v>
      </c>
      <c r="W64" s="49">
        <v>1.50952665</v>
      </c>
      <c r="X64" s="557" t="s">
        <v>168</v>
      </c>
      <c r="Y64" s="438">
        <v>42.410797760000001</v>
      </c>
      <c r="Z64" s="54">
        <v>10.392556000000003</v>
      </c>
      <c r="AA64" s="49">
        <v>43.20888858</v>
      </c>
      <c r="AB64" s="556" t="s">
        <v>168</v>
      </c>
      <c r="AC64" s="49">
        <v>4.0849505800000001</v>
      </c>
      <c r="AD64" s="557" t="s">
        <v>168</v>
      </c>
      <c r="AE64" s="420">
        <v>57.723199340000001</v>
      </c>
      <c r="AF64" s="443"/>
    </row>
    <row r="65" spans="1:32" s="444" customFormat="1" ht="12.75" customHeight="1" x14ac:dyDescent="0.3">
      <c r="A65" s="442"/>
      <c r="B65" s="590" t="s">
        <v>51</v>
      </c>
      <c r="C65" s="591"/>
      <c r="D65" s="51">
        <v>2.3882334799999998</v>
      </c>
      <c r="E65" s="49">
        <v>0.45159384000000002</v>
      </c>
      <c r="F65" s="557" t="s">
        <v>168</v>
      </c>
      <c r="G65" s="50">
        <v>2.8398273199999999</v>
      </c>
      <c r="H65" s="52"/>
      <c r="I65" s="54">
        <v>2.7763319100000001</v>
      </c>
      <c r="J65" s="49">
        <v>1.1140838399999999</v>
      </c>
      <c r="K65" s="556" t="s">
        <v>168</v>
      </c>
      <c r="L65" s="557" t="s">
        <v>168</v>
      </c>
      <c r="M65" s="53">
        <v>3.8904157500000003</v>
      </c>
      <c r="N65" s="52"/>
      <c r="O65" s="54">
        <v>2.84013334</v>
      </c>
      <c r="P65" s="49">
        <v>2.1812726600000003</v>
      </c>
      <c r="Q65" s="556" t="s">
        <v>168</v>
      </c>
      <c r="R65" s="557" t="s">
        <v>168</v>
      </c>
      <c r="S65" s="548">
        <v>5.0214059999999998</v>
      </c>
      <c r="T65" s="54">
        <v>2.9400816299999999</v>
      </c>
      <c r="U65" s="49">
        <v>3.2869683300000001</v>
      </c>
      <c r="V65" s="556" t="s">
        <v>168</v>
      </c>
      <c r="W65" s="49">
        <v>5.8392699999999999E-2</v>
      </c>
      <c r="X65" s="557" t="s">
        <v>168</v>
      </c>
      <c r="Y65" s="438">
        <v>6.2854426600000002</v>
      </c>
      <c r="Z65" s="54">
        <v>3.4422147400000003</v>
      </c>
      <c r="AA65" s="49">
        <v>5.7557585399999995</v>
      </c>
      <c r="AB65" s="556" t="s">
        <v>168</v>
      </c>
      <c r="AC65" s="49">
        <v>0.31596658</v>
      </c>
      <c r="AD65" s="557" t="s">
        <v>168</v>
      </c>
      <c r="AE65" s="420">
        <v>9.5139398600000007</v>
      </c>
      <c r="AF65" s="443"/>
    </row>
    <row r="66" spans="1:32" s="444" customFormat="1" ht="12.75" customHeight="1" x14ac:dyDescent="0.3">
      <c r="A66" s="442"/>
      <c r="B66" s="590" t="s">
        <v>52</v>
      </c>
      <c r="C66" s="591"/>
      <c r="D66" s="51">
        <v>1.27661728</v>
      </c>
      <c r="E66" s="49">
        <v>9.7389539999999997E-2</v>
      </c>
      <c r="F66" s="557" t="s">
        <v>168</v>
      </c>
      <c r="G66" s="50">
        <v>1.3740068199999997</v>
      </c>
      <c r="H66" s="52"/>
      <c r="I66" s="54">
        <v>1.4608619899999999</v>
      </c>
      <c r="J66" s="49">
        <v>0.26348884999999994</v>
      </c>
      <c r="K66" s="556" t="s">
        <v>168</v>
      </c>
      <c r="L66" s="557" t="s">
        <v>168</v>
      </c>
      <c r="M66" s="53">
        <v>1.7243508399999998</v>
      </c>
      <c r="N66" s="52"/>
      <c r="O66" s="54">
        <v>1.65722109</v>
      </c>
      <c r="P66" s="49">
        <v>0.56874517999999996</v>
      </c>
      <c r="Q66" s="556" t="s">
        <v>168</v>
      </c>
      <c r="R66" s="557" t="s">
        <v>168</v>
      </c>
      <c r="S66" s="548">
        <v>2.2259662699999998</v>
      </c>
      <c r="T66" s="54">
        <v>1.7937264200000003</v>
      </c>
      <c r="U66" s="49">
        <v>0.89201257999999994</v>
      </c>
      <c r="V66" s="556" t="s">
        <v>168</v>
      </c>
      <c r="W66" s="556" t="s">
        <v>168</v>
      </c>
      <c r="X66" s="557" t="s">
        <v>168</v>
      </c>
      <c r="Y66" s="438">
        <v>2.6936271999999999</v>
      </c>
      <c r="Z66" s="54">
        <v>1.9285310600000001</v>
      </c>
      <c r="AA66" s="49">
        <v>1.2104409600000001</v>
      </c>
      <c r="AB66" s="556" t="s">
        <v>168</v>
      </c>
      <c r="AC66" s="35" t="s">
        <v>168</v>
      </c>
      <c r="AD66" s="557" t="s">
        <v>168</v>
      </c>
      <c r="AE66" s="420">
        <v>3.1691166600000003</v>
      </c>
      <c r="AF66" s="443"/>
    </row>
    <row r="67" spans="1:32" ht="12.75" customHeight="1" thickBot="1" x14ac:dyDescent="0.35">
      <c r="B67" s="596"/>
      <c r="C67" s="597"/>
      <c r="D67" s="464"/>
      <c r="E67" s="465"/>
      <c r="F67" s="466"/>
      <c r="G67" s="467"/>
      <c r="H67" s="469"/>
      <c r="I67" s="468"/>
      <c r="J67" s="465"/>
      <c r="K67" s="465"/>
      <c r="L67" s="466"/>
      <c r="M67" s="467"/>
      <c r="N67" s="469"/>
      <c r="O67" s="468"/>
      <c r="P67" s="465"/>
      <c r="Q67" s="465"/>
      <c r="R67" s="466"/>
      <c r="S67" s="551"/>
      <c r="T67" s="468"/>
      <c r="U67" s="465"/>
      <c r="V67" s="465"/>
      <c r="W67" s="465"/>
      <c r="X67" s="466"/>
      <c r="Y67" s="470"/>
      <c r="Z67" s="468"/>
      <c r="AA67" s="465"/>
      <c r="AB67" s="465"/>
      <c r="AC67" s="465"/>
      <c r="AD67" s="466"/>
      <c r="AE67" s="471"/>
      <c r="AF67" s="443"/>
    </row>
    <row r="68" spans="1:32" s="473" customFormat="1" ht="12.75" customHeight="1" x14ac:dyDescent="0.3">
      <c r="A68" s="472"/>
      <c r="B68" s="589" t="s">
        <v>54</v>
      </c>
      <c r="C68" s="589"/>
      <c r="F68" s="474"/>
      <c r="G68" s="475"/>
      <c r="H68" s="476"/>
      <c r="K68" s="474"/>
      <c r="L68" s="474"/>
      <c r="M68" s="475"/>
      <c r="N68" s="476"/>
      <c r="Q68" s="474"/>
      <c r="R68" s="474"/>
      <c r="S68" s="475"/>
      <c r="T68" s="476"/>
      <c r="U68" s="476"/>
      <c r="V68" s="476"/>
      <c r="W68" s="476"/>
      <c r="X68" s="476"/>
      <c r="Y68" s="476"/>
      <c r="AB68" s="474"/>
      <c r="AC68" s="474"/>
      <c r="AD68" s="474"/>
      <c r="AE68" s="477" t="s">
        <v>55</v>
      </c>
      <c r="AF68" s="443"/>
    </row>
    <row r="69" spans="1:32" ht="12.75" customHeight="1" x14ac:dyDescent="0.3">
      <c r="B69" s="585" t="s">
        <v>80</v>
      </c>
      <c r="C69" s="585"/>
      <c r="F69" s="474"/>
      <c r="G69" s="474"/>
      <c r="H69" s="476"/>
      <c r="K69" s="474"/>
      <c r="L69" s="474"/>
      <c r="M69" s="474"/>
      <c r="N69" s="476"/>
      <c r="Q69" s="474"/>
      <c r="R69" s="474"/>
      <c r="S69" s="474"/>
      <c r="T69" s="476"/>
      <c r="U69" s="476"/>
      <c r="V69" s="476"/>
      <c r="W69" s="476"/>
      <c r="X69" s="476"/>
      <c r="Y69" s="476"/>
      <c r="AB69" s="474"/>
      <c r="AC69" s="474"/>
      <c r="AD69" s="474"/>
      <c r="AE69" s="474"/>
      <c r="AF69" s="443"/>
    </row>
    <row r="70" spans="1:32" x14ac:dyDescent="0.3">
      <c r="I70" s="479"/>
      <c r="J70" s="479"/>
      <c r="K70" s="479"/>
      <c r="L70" s="479"/>
      <c r="M70" s="479"/>
      <c r="O70" s="479"/>
      <c r="P70" s="479"/>
      <c r="Q70" s="479"/>
      <c r="R70" s="479"/>
      <c r="S70" s="479"/>
      <c r="Z70" s="479"/>
      <c r="AA70" s="479"/>
      <c r="AB70" s="479"/>
      <c r="AC70" s="479"/>
      <c r="AD70" s="479"/>
      <c r="AE70" s="479"/>
      <c r="AF70" s="443"/>
    </row>
    <row r="71" spans="1:32" x14ac:dyDescent="0.3">
      <c r="B71" s="586" t="s">
        <v>71</v>
      </c>
      <c r="C71" s="587"/>
      <c r="D71" s="587"/>
      <c r="E71" s="587"/>
      <c r="F71" s="587"/>
      <c r="G71" s="587"/>
      <c r="H71" s="587"/>
      <c r="I71" s="587"/>
      <c r="J71" s="587"/>
      <c r="K71" s="587"/>
      <c r="L71" s="587"/>
      <c r="M71" s="587"/>
      <c r="N71" s="587"/>
      <c r="O71" s="587"/>
      <c r="P71" s="587"/>
      <c r="Q71" s="587"/>
      <c r="R71" s="587"/>
      <c r="S71" s="587"/>
      <c r="T71" s="587"/>
      <c r="U71" s="587"/>
      <c r="V71" s="587"/>
      <c r="W71" s="587"/>
      <c r="X71" s="587"/>
      <c r="Y71" s="587"/>
      <c r="Z71" s="587"/>
      <c r="AA71" s="587"/>
      <c r="AB71" s="587"/>
      <c r="AC71" s="587"/>
      <c r="AD71" s="587"/>
      <c r="AE71" s="588"/>
      <c r="AF71" s="443"/>
    </row>
    <row r="72" spans="1:32" ht="26.25" customHeight="1" x14ac:dyDescent="0.3">
      <c r="B72" s="480" t="s">
        <v>218</v>
      </c>
      <c r="C72" s="582" t="str">
        <f>VLOOKUP(B72,Footnotes!B3:C27,2,FALSE)</f>
        <v>From financial year 2019-20 the frequency in which repayments data was provided to SLC by HMRC increased from annually (within one year of the financial year ending) to weekly. Repayments are reported within the financial year they are posted to customers accounts. As such financial year 2019-20 has almost two years’ worth of PAYE repayments included. For further information please see the  ‘Things you need to know’ section in the previous (2020) version entitled 'Student Loans in Wales: Financial Year 2019-20' (https://assets.publishing.service.gov.uk/government/uploads/system/uploads/attachment_data/file/912430/slcsp022020_Part_1_2.pdf)</v>
      </c>
      <c r="D72" s="583"/>
      <c r="E72" s="583"/>
      <c r="F72" s="583"/>
      <c r="G72" s="583"/>
      <c r="H72" s="583"/>
      <c r="I72" s="583"/>
      <c r="J72" s="583"/>
      <c r="K72" s="583"/>
      <c r="L72" s="583"/>
      <c r="M72" s="583"/>
      <c r="N72" s="583"/>
      <c r="O72" s="583"/>
      <c r="P72" s="583"/>
      <c r="Q72" s="583"/>
      <c r="R72" s="583"/>
      <c r="S72" s="583"/>
      <c r="T72" s="583"/>
      <c r="U72" s="583"/>
      <c r="V72" s="583"/>
      <c r="W72" s="583"/>
      <c r="X72" s="583"/>
      <c r="Y72" s="583"/>
      <c r="Z72" s="583"/>
      <c r="AA72" s="583"/>
      <c r="AB72" s="583"/>
      <c r="AC72" s="583"/>
      <c r="AD72" s="583"/>
      <c r="AE72" s="584"/>
      <c r="AF72" s="443"/>
    </row>
    <row r="73" spans="1:32" ht="26.25" customHeight="1" x14ac:dyDescent="0.3">
      <c r="B73" s="480" t="s">
        <v>219</v>
      </c>
      <c r="C73" s="582" t="str">
        <f>VLOOKUP(B73,Footnotes!B4:C27,2,FALSE)</f>
        <v>From financial year 2019-20 the frequency in which repayments data was provided to SLC by HMRC increased from annually (within one year of the financial year ending) to weekly. Interest applied to accounts is reported in the financial year it is posted to the account. As such financial year 2019-20 has almost two years’ worth of interest calculations included. For further information please see the  ‘Things you need to know’ section in the previous (2020) version entitled 'Student Loans in Wales: Financial Year 2019-20' (https://assets.publishing.service.gov.uk/government/uploads/system/uploads/attachment_data/file/912430/slcsp022020_Part_1_2.pdf)</v>
      </c>
      <c r="D73" s="583"/>
      <c r="E73" s="583"/>
      <c r="F73" s="583"/>
      <c r="G73" s="583"/>
      <c r="H73" s="583"/>
      <c r="I73" s="583"/>
      <c r="J73" s="583"/>
      <c r="K73" s="583"/>
      <c r="L73" s="583"/>
      <c r="M73" s="583"/>
      <c r="N73" s="583"/>
      <c r="O73" s="583"/>
      <c r="P73" s="583"/>
      <c r="Q73" s="583"/>
      <c r="R73" s="583"/>
      <c r="S73" s="583"/>
      <c r="T73" s="583"/>
      <c r="U73" s="583"/>
      <c r="V73" s="583"/>
      <c r="W73" s="583"/>
      <c r="X73" s="583"/>
      <c r="Y73" s="583"/>
      <c r="Z73" s="583"/>
      <c r="AA73" s="583"/>
      <c r="AB73" s="583"/>
      <c r="AC73" s="583"/>
      <c r="AD73" s="583"/>
      <c r="AE73" s="584"/>
      <c r="AF73" s="443"/>
    </row>
    <row r="74" spans="1:32" x14ac:dyDescent="0.3">
      <c r="B74" s="480" t="s">
        <v>220</v>
      </c>
      <c r="C74" s="582" t="str">
        <f>VLOOKUP(B74,Footnotes!B5:C28,2,FALSE)</f>
        <v xml:space="preserve">Prior to 2019-20, repayments of Income Contingent Loans are shown in the financial year when they are posted to customer accounts. For repayments processed via HMRC, the SLC are notified of repayments annually usually within one year of the end of the financial year in which they relate. Hence, the repayments reported in 2018-19 are mainly for financial year 2017-18. </v>
      </c>
      <c r="D74" s="583"/>
      <c r="E74" s="583"/>
      <c r="F74" s="583"/>
      <c r="G74" s="583"/>
      <c r="H74" s="583"/>
      <c r="I74" s="583"/>
      <c r="J74" s="583"/>
      <c r="K74" s="583"/>
      <c r="L74" s="583"/>
      <c r="M74" s="583"/>
      <c r="N74" s="583"/>
      <c r="O74" s="583"/>
      <c r="P74" s="583"/>
      <c r="Q74" s="583"/>
      <c r="R74" s="583"/>
      <c r="S74" s="583"/>
      <c r="T74" s="583"/>
      <c r="U74" s="583"/>
      <c r="V74" s="583"/>
      <c r="W74" s="583"/>
      <c r="X74" s="583"/>
      <c r="Y74" s="583"/>
      <c r="Z74" s="583"/>
      <c r="AA74" s="583"/>
      <c r="AB74" s="583"/>
      <c r="AC74" s="583"/>
      <c r="AD74" s="583"/>
      <c r="AE74" s="584"/>
      <c r="AF74" s="443"/>
    </row>
    <row r="75" spans="1:32" ht="40.5" customHeight="1" x14ac:dyDescent="0.3">
      <c r="B75" s="480" t="s">
        <v>222</v>
      </c>
      <c r="C75" s="582" t="str">
        <f>VLOOKUP(B75,Footnotes!B6:C29,2,FALSE)</f>
        <v>Prior to 2019-20, for repayments processed via HMRC  interest is not applied to Income Contingent Loan accounts until the SLC have received notification of the amounts collected for the full financial year. This is usually within one year of the financial year ending. Interest is then applied retrospectively to borrower accounts. As with repayments, interest is reported in the financial year it is applied to the accounts. For example, most of the interest reported in 2018-19 will relate to financial year 2017-18. For borrowers not yet in repayment, the interest is reported within the financial year in which is it is accrued. Prior to 2019-20, for PAYE or self-employed repayers, interest is not applied to Income Contingent Loan accounts until the SLC have received notification of the amounts collected by HMRC, which is usually within one year of the financial year the repayments relate to. Interest is then applied retrospectively to individuals' accounts by the SLC.</v>
      </c>
      <c r="D75" s="583"/>
      <c r="E75" s="583"/>
      <c r="F75" s="583"/>
      <c r="G75" s="583"/>
      <c r="H75" s="583"/>
      <c r="I75" s="583"/>
      <c r="J75" s="583"/>
      <c r="K75" s="583"/>
      <c r="L75" s="583"/>
      <c r="M75" s="583"/>
      <c r="N75" s="583"/>
      <c r="O75" s="583"/>
      <c r="P75" s="583"/>
      <c r="Q75" s="583"/>
      <c r="R75" s="583"/>
      <c r="S75" s="583"/>
      <c r="T75" s="583"/>
      <c r="U75" s="583"/>
      <c r="V75" s="583"/>
      <c r="W75" s="583"/>
      <c r="X75" s="583"/>
      <c r="Y75" s="583"/>
      <c r="Z75" s="583"/>
      <c r="AA75" s="583"/>
      <c r="AB75" s="583"/>
      <c r="AC75" s="583"/>
      <c r="AD75" s="583"/>
      <c r="AE75" s="584"/>
      <c r="AF75" s="443"/>
    </row>
    <row r="76" spans="1:32" x14ac:dyDescent="0.3">
      <c r="B76" s="480" t="s">
        <v>224</v>
      </c>
      <c r="C76" s="582" t="str">
        <f>VLOOKUP(B76,Footnotes!B6:C29,2,FALSE)</f>
        <v>The adjustments indicate transactions throughout the year affecting customer balances that have not been accounted for in the transaction lines.</v>
      </c>
      <c r="D76" s="583"/>
      <c r="E76" s="583"/>
      <c r="F76" s="583"/>
      <c r="G76" s="583"/>
      <c r="H76" s="583"/>
      <c r="I76" s="583"/>
      <c r="J76" s="583"/>
      <c r="K76" s="583"/>
      <c r="L76" s="583"/>
      <c r="M76" s="583"/>
      <c r="N76" s="583"/>
      <c r="O76" s="583"/>
      <c r="P76" s="583"/>
      <c r="Q76" s="583"/>
      <c r="R76" s="583"/>
      <c r="S76" s="583"/>
      <c r="T76" s="583"/>
      <c r="U76" s="583"/>
      <c r="V76" s="583"/>
      <c r="W76" s="583"/>
      <c r="X76" s="583"/>
      <c r="Y76" s="583"/>
      <c r="Z76" s="583"/>
      <c r="AA76" s="583"/>
      <c r="AB76" s="583"/>
      <c r="AC76" s="583"/>
      <c r="AD76" s="583"/>
      <c r="AE76" s="584"/>
      <c r="AF76" s="443"/>
    </row>
    <row r="77" spans="1:32" x14ac:dyDescent="0.3">
      <c r="B77" s="480" t="s">
        <v>225</v>
      </c>
      <c r="C77" s="582" t="str">
        <f>VLOOKUP(B77,Footnotes!B7:C30,2,FALSE)</f>
        <v>All figures are rounded to the nearest 1 decimal point. All totals are calculated from the raw numbers and then rounded - Totals may therefore differ from adding up rounded components.</v>
      </c>
      <c r="D77" s="583"/>
      <c r="E77" s="583"/>
      <c r="F77" s="583"/>
      <c r="G77" s="583"/>
      <c r="H77" s="583"/>
      <c r="I77" s="583"/>
      <c r="J77" s="583"/>
      <c r="K77" s="583"/>
      <c r="L77" s="583"/>
      <c r="M77" s="583"/>
      <c r="N77" s="583"/>
      <c r="O77" s="583"/>
      <c r="P77" s="583"/>
      <c r="Q77" s="583"/>
      <c r="R77" s="583"/>
      <c r="S77" s="583"/>
      <c r="T77" s="583"/>
      <c r="U77" s="583"/>
      <c r="V77" s="583"/>
      <c r="W77" s="583"/>
      <c r="X77" s="583"/>
      <c r="Y77" s="583"/>
      <c r="Z77" s="583"/>
      <c r="AA77" s="583"/>
      <c r="AB77" s="583"/>
      <c r="AC77" s="583"/>
      <c r="AD77" s="583"/>
      <c r="AE77" s="584"/>
      <c r="AF77" s="443"/>
    </row>
    <row r="78" spans="1:32" x14ac:dyDescent="0.3">
      <c r="B78" s="480" t="s">
        <v>227</v>
      </c>
      <c r="C78" s="582" t="str">
        <f>VLOOKUP(B78,Footnotes!B8:C31,2,FALSE)</f>
        <v xml:space="preserve">Rounded numbers of less than 0.1 are classed as negligible which is signified with a dash "-". </v>
      </c>
      <c r="D78" s="583"/>
      <c r="E78" s="583"/>
      <c r="F78" s="583"/>
      <c r="G78" s="583"/>
      <c r="H78" s="583"/>
      <c r="I78" s="583"/>
      <c r="J78" s="583"/>
      <c r="K78" s="583"/>
      <c r="L78" s="583"/>
      <c r="M78" s="583"/>
      <c r="N78" s="583"/>
      <c r="O78" s="583"/>
      <c r="P78" s="583"/>
      <c r="Q78" s="583"/>
      <c r="R78" s="583"/>
      <c r="S78" s="583"/>
      <c r="T78" s="583"/>
      <c r="U78" s="583"/>
      <c r="V78" s="583"/>
      <c r="W78" s="583"/>
      <c r="X78" s="583"/>
      <c r="Y78" s="583"/>
      <c r="Z78" s="583"/>
      <c r="AA78" s="583"/>
      <c r="AB78" s="583"/>
      <c r="AC78" s="583"/>
      <c r="AD78" s="583"/>
      <c r="AE78" s="584"/>
      <c r="AF78" s="443"/>
    </row>
    <row r="79" spans="1:32" x14ac:dyDescent="0.3">
      <c r="AF79" s="443"/>
    </row>
    <row r="81" spans="7:32" x14ac:dyDescent="0.3">
      <c r="G81" s="478"/>
      <c r="H81" s="392"/>
      <c r="M81" s="478"/>
      <c r="N81" s="392"/>
      <c r="S81" s="478"/>
      <c r="T81" s="392"/>
      <c r="U81" s="392"/>
      <c r="V81" s="392"/>
      <c r="W81" s="392"/>
      <c r="X81" s="392"/>
      <c r="Y81" s="392"/>
      <c r="Z81" s="481"/>
      <c r="AA81" s="481"/>
      <c r="AB81" s="481"/>
      <c r="AC81" s="481"/>
      <c r="AD81" s="481"/>
      <c r="AE81" s="481"/>
      <c r="AF81" s="392"/>
    </row>
    <row r="87" spans="7:32" x14ac:dyDescent="0.3">
      <c r="Z87" s="482"/>
      <c r="AA87" s="482"/>
      <c r="AB87" s="482"/>
      <c r="AC87" s="482"/>
      <c r="AD87" s="482"/>
      <c r="AE87" s="482"/>
    </row>
  </sheetData>
  <mergeCells count="90">
    <mergeCell ref="Z6:AE6"/>
    <mergeCell ref="B7:C8"/>
    <mergeCell ref="D7:D8"/>
    <mergeCell ref="E7:F7"/>
    <mergeCell ref="G7:H8"/>
    <mergeCell ref="I7:I8"/>
    <mergeCell ref="P7:Q7"/>
    <mergeCell ref="S7:S8"/>
    <mergeCell ref="T7:T8"/>
    <mergeCell ref="D6:H6"/>
    <mergeCell ref="I6:N6"/>
    <mergeCell ref="O6:S6"/>
    <mergeCell ref="T6:Y6"/>
    <mergeCell ref="B19:C19"/>
    <mergeCell ref="AE7:AE8"/>
    <mergeCell ref="B9:C9"/>
    <mergeCell ref="B10:C10"/>
    <mergeCell ref="B11:C11"/>
    <mergeCell ref="B12:C12"/>
    <mergeCell ref="B13:C13"/>
    <mergeCell ref="U7:V7"/>
    <mergeCell ref="W7:X7"/>
    <mergeCell ref="Y7:Y8"/>
    <mergeCell ref="Z7:Z8"/>
    <mergeCell ref="AA7:AB7"/>
    <mergeCell ref="AC7:AD7"/>
    <mergeCell ref="J7:K7"/>
    <mergeCell ref="M7:N8"/>
    <mergeCell ref="O7:O8"/>
    <mergeCell ref="B14:C14"/>
    <mergeCell ref="B15:C15"/>
    <mergeCell ref="B16:C16"/>
    <mergeCell ref="B17:C17"/>
    <mergeCell ref="B18:C18"/>
    <mergeCell ref="B32:C32"/>
    <mergeCell ref="B20:C20"/>
    <mergeCell ref="B21:C21"/>
    <mergeCell ref="B22:C22"/>
    <mergeCell ref="B23:C23"/>
    <mergeCell ref="B24:C24"/>
    <mergeCell ref="B25:C25"/>
    <mergeCell ref="B26:C26"/>
    <mergeCell ref="B27:C27"/>
    <mergeCell ref="B28:C28"/>
    <mergeCell ref="B29:C29"/>
    <mergeCell ref="B30:C30"/>
    <mergeCell ref="B44:C44"/>
    <mergeCell ref="B33:C33"/>
    <mergeCell ref="B34:C34"/>
    <mergeCell ref="B36:C36"/>
    <mergeCell ref="B37:C37"/>
    <mergeCell ref="B38:C38"/>
    <mergeCell ref="B39:C39"/>
    <mergeCell ref="B40:C40"/>
    <mergeCell ref="B41:C41"/>
    <mergeCell ref="B42:C42"/>
    <mergeCell ref="B43:C43"/>
    <mergeCell ref="B56:C56"/>
    <mergeCell ref="B45:C45"/>
    <mergeCell ref="B46:C46"/>
    <mergeCell ref="B47:C47"/>
    <mergeCell ref="B48:C48"/>
    <mergeCell ref="B49:C49"/>
    <mergeCell ref="B50:C50"/>
    <mergeCell ref="B51:C51"/>
    <mergeCell ref="B52:C52"/>
    <mergeCell ref="B53:C53"/>
    <mergeCell ref="B54:C54"/>
    <mergeCell ref="B55:C55"/>
    <mergeCell ref="B68:C68"/>
    <mergeCell ref="B57:C57"/>
    <mergeCell ref="B58:C58"/>
    <mergeCell ref="B59:C59"/>
    <mergeCell ref="B60:C60"/>
    <mergeCell ref="B61:C61"/>
    <mergeCell ref="B62:C62"/>
    <mergeCell ref="B63:C63"/>
    <mergeCell ref="B64:C64"/>
    <mergeCell ref="B65:C65"/>
    <mergeCell ref="B66:C66"/>
    <mergeCell ref="B67:C67"/>
    <mergeCell ref="C76:AE76"/>
    <mergeCell ref="C77:AE77"/>
    <mergeCell ref="C78:AE78"/>
    <mergeCell ref="B69:C69"/>
    <mergeCell ref="B71:AE71"/>
    <mergeCell ref="C72:AE72"/>
    <mergeCell ref="C73:AE73"/>
    <mergeCell ref="C74:AE74"/>
    <mergeCell ref="C75:AE75"/>
  </mergeCells>
  <hyperlinks>
    <hyperlink ref="B54" location="Footnotes!B6" display="Year-end reconciling adjustments [5]" xr:uid="{C2755671-6669-4631-9425-58F6B6758E76}"/>
    <hyperlink ref="B53" location="Footnotes!B3" display="including loans not yet due for repayment [2][4]" xr:uid="{A5706AB3-FDB0-4949-BBE3-808F882BC27B}"/>
    <hyperlink ref="B47" location="Footnotes!B4" display="                Because of bankruptcy [3]" xr:uid="{D4DA53D4-B816-4C14-A328-1D2D4009F5E9}"/>
    <hyperlink ref="B48" location="Footnotes!B4" display="                On completion of Individual Voluntary Arrangement (IVA) [3]" xr:uid="{193A67EB-0A1E-4D44-B442-E8E7D82584C9}"/>
  </hyperlinks>
  <pageMargins left="0.57999999999999996" right="0.48" top="0.98425196850393704" bottom="0.98425196850393704" header="0.51181102362204722" footer="0.51181102362204722"/>
  <pageSetup paperSize="8" scale="5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4739E-8E0A-4C34-9C77-7765B1431D00}">
  <sheetPr codeName="Sheet4">
    <tabColor rgb="FF3D6497"/>
    <pageSetUpPr fitToPage="1"/>
  </sheetPr>
  <dimension ref="B1:AM52"/>
  <sheetViews>
    <sheetView showGridLines="0" workbookViewId="0"/>
  </sheetViews>
  <sheetFormatPr defaultColWidth="9.1796875" defaultRowHeight="12.75" customHeight="1" x14ac:dyDescent="0.35"/>
  <cols>
    <col min="1" max="1" width="1.81640625" style="133" customWidth="1"/>
    <col min="2" max="2" width="4.1796875" style="133" customWidth="1"/>
    <col min="3" max="3" width="78.81640625" style="133" customWidth="1"/>
    <col min="4" max="8" width="13" style="133" customWidth="1"/>
    <col min="9" max="9" width="12" style="133" customWidth="1"/>
    <col min="10" max="16384" width="9.1796875" style="133"/>
  </cols>
  <sheetData>
    <row r="1" spans="2:39" ht="14.5" x14ac:dyDescent="0.35">
      <c r="B1" s="132" t="s">
        <v>179</v>
      </c>
      <c r="C1" s="132"/>
      <c r="D1" s="132"/>
      <c r="E1" s="132"/>
      <c r="F1" s="132"/>
      <c r="G1" s="132"/>
      <c r="H1" s="132"/>
      <c r="I1" s="132"/>
    </row>
    <row r="2" spans="2:39" s="134" customFormat="1" ht="14.5" x14ac:dyDescent="0.35">
      <c r="B2" s="210" t="s">
        <v>0</v>
      </c>
      <c r="C2" s="210"/>
      <c r="D2" s="210"/>
      <c r="E2" s="210"/>
      <c r="F2" s="210"/>
      <c r="G2" s="210"/>
      <c r="H2" s="210"/>
    </row>
    <row r="3" spans="2:39" ht="14.5" x14ac:dyDescent="0.35">
      <c r="B3" s="252" t="s">
        <v>83</v>
      </c>
      <c r="C3" s="252"/>
      <c r="D3" s="252"/>
      <c r="E3" s="252"/>
      <c r="F3" s="252"/>
      <c r="G3" s="252"/>
      <c r="H3" s="252"/>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row>
    <row r="4" spans="2:39" ht="14.5" x14ac:dyDescent="0.35">
      <c r="C4" s="136"/>
      <c r="D4" s="137"/>
      <c r="E4" s="137"/>
      <c r="F4" s="137"/>
      <c r="G4" s="137"/>
      <c r="H4" s="137"/>
      <c r="I4" s="137"/>
    </row>
    <row r="5" spans="2:39" s="134" customFormat="1" ht="13" x14ac:dyDescent="0.3">
      <c r="B5" s="650" t="s">
        <v>146</v>
      </c>
      <c r="C5" s="650"/>
      <c r="D5" s="650"/>
      <c r="E5" s="650"/>
      <c r="F5" s="650"/>
      <c r="G5" s="650"/>
      <c r="H5" s="650"/>
      <c r="I5" s="137"/>
    </row>
    <row r="6" spans="2:39" s="134" customFormat="1" ht="6.75" customHeight="1" thickBot="1" x14ac:dyDescent="0.35">
      <c r="C6" s="138"/>
      <c r="D6" s="137"/>
      <c r="E6" s="137"/>
      <c r="F6" s="137"/>
      <c r="G6" s="137"/>
      <c r="H6" s="137"/>
      <c r="I6" s="139"/>
    </row>
    <row r="7" spans="2:39" s="140" customFormat="1" ht="15" customHeight="1" x14ac:dyDescent="0.3">
      <c r="B7" s="651" t="s">
        <v>1</v>
      </c>
      <c r="C7" s="652"/>
      <c r="D7" s="653" t="s">
        <v>184</v>
      </c>
      <c r="E7" s="653"/>
      <c r="F7" s="653"/>
      <c r="G7" s="653"/>
      <c r="H7" s="654"/>
    </row>
    <row r="8" spans="2:39" s="140" customFormat="1" ht="24" customHeight="1" x14ac:dyDescent="0.3">
      <c r="B8" s="636" t="s">
        <v>9</v>
      </c>
      <c r="C8" s="637"/>
      <c r="D8" s="141" t="s">
        <v>5</v>
      </c>
      <c r="E8" s="141" t="s">
        <v>6</v>
      </c>
      <c r="F8" s="141" t="s">
        <v>7</v>
      </c>
      <c r="G8" s="141" t="s">
        <v>8</v>
      </c>
      <c r="H8" s="142" t="s">
        <v>164</v>
      </c>
    </row>
    <row r="9" spans="2:39" s="137" customFormat="1" ht="13" x14ac:dyDescent="0.3">
      <c r="B9" s="648"/>
      <c r="C9" s="649"/>
      <c r="D9" s="143"/>
      <c r="E9" s="143"/>
      <c r="F9" s="143"/>
      <c r="G9" s="143"/>
      <c r="H9" s="143"/>
    </row>
    <row r="10" spans="2:39" s="144" customFormat="1" ht="13" x14ac:dyDescent="0.3">
      <c r="B10" s="655" t="s">
        <v>84</v>
      </c>
      <c r="C10" s="656"/>
      <c r="D10" s="539">
        <v>4.5049999999999999</v>
      </c>
      <c r="E10" s="539">
        <v>5.3010000000000002</v>
      </c>
      <c r="F10" s="540">
        <v>5.6970000000000001</v>
      </c>
      <c r="G10" s="540">
        <v>6.3330000000000002</v>
      </c>
      <c r="H10" s="540">
        <v>4.5270000000000001</v>
      </c>
      <c r="J10" s="145"/>
    </row>
    <row r="11" spans="2:39" s="137" customFormat="1" ht="13" x14ac:dyDescent="0.3">
      <c r="B11" s="648"/>
      <c r="C11" s="649"/>
      <c r="D11" s="541"/>
      <c r="E11" s="541"/>
      <c r="F11" s="542"/>
      <c r="G11" s="542"/>
      <c r="H11" s="542"/>
    </row>
    <row r="12" spans="2:39" s="144" customFormat="1" ht="14.5" x14ac:dyDescent="0.35">
      <c r="B12" s="655" t="s">
        <v>180</v>
      </c>
      <c r="C12" s="656"/>
      <c r="D12" s="539">
        <v>13.843</v>
      </c>
      <c r="E12" s="539">
        <v>17.815000000000001</v>
      </c>
      <c r="F12" s="540">
        <v>14.509</v>
      </c>
      <c r="G12" s="540">
        <v>19.263000000000002</v>
      </c>
      <c r="H12" s="540">
        <v>11.818</v>
      </c>
      <c r="I12" s="158"/>
      <c r="J12" s="391"/>
    </row>
    <row r="13" spans="2:39" s="137" customFormat="1" ht="13" x14ac:dyDescent="0.3">
      <c r="B13" s="648"/>
      <c r="C13" s="649"/>
      <c r="D13" s="541"/>
      <c r="E13" s="541"/>
      <c r="F13" s="541"/>
      <c r="G13" s="541"/>
      <c r="H13" s="541"/>
    </row>
    <row r="14" spans="2:39" s="144" customFormat="1" ht="13" x14ac:dyDescent="0.3">
      <c r="B14" s="655" t="s">
        <v>181</v>
      </c>
      <c r="C14" s="656"/>
      <c r="D14" s="539">
        <v>0.23799999999999999</v>
      </c>
      <c r="E14" s="539">
        <v>0.253</v>
      </c>
      <c r="F14" s="539">
        <v>0.26500000000000001</v>
      </c>
      <c r="G14" s="539">
        <v>0.26</v>
      </c>
      <c r="H14" s="539">
        <v>0.30200000000000005</v>
      </c>
      <c r="J14" s="3"/>
    </row>
    <row r="15" spans="2:39" s="137" customFormat="1" ht="13" x14ac:dyDescent="0.3">
      <c r="B15" s="648" t="s">
        <v>85</v>
      </c>
      <c r="C15" s="649"/>
      <c r="D15" s="543">
        <v>8.1000000000000003E-2</v>
      </c>
      <c r="E15" s="543">
        <v>0.109</v>
      </c>
      <c r="F15" s="543">
        <v>7.0999999999999994E-2</v>
      </c>
      <c r="G15" s="543">
        <v>8.4000000000000005E-2</v>
      </c>
      <c r="H15" s="543">
        <v>9.9000000000000005E-2</v>
      </c>
    </row>
    <row r="16" spans="2:39" s="137" customFormat="1" ht="13" x14ac:dyDescent="0.3">
      <c r="B16" s="648" t="s">
        <v>86</v>
      </c>
      <c r="C16" s="649"/>
      <c r="D16" s="543">
        <v>0.126</v>
      </c>
      <c r="E16" s="543">
        <v>0.127</v>
      </c>
      <c r="F16" s="543">
        <v>0.17599999999999999</v>
      </c>
      <c r="G16" s="543">
        <v>0.159</v>
      </c>
      <c r="H16" s="543">
        <v>0.192</v>
      </c>
    </row>
    <row r="17" spans="2:10" s="137" customFormat="1" ht="13" x14ac:dyDescent="0.3">
      <c r="B17" s="648" t="s">
        <v>87</v>
      </c>
      <c r="C17" s="649"/>
      <c r="D17" s="543" t="s">
        <v>168</v>
      </c>
      <c r="E17" s="543" t="s">
        <v>168</v>
      </c>
      <c r="F17" s="543" t="s">
        <v>168</v>
      </c>
      <c r="G17" s="543" t="s">
        <v>168</v>
      </c>
      <c r="H17" s="543" t="s">
        <v>168</v>
      </c>
    </row>
    <row r="18" spans="2:10" s="137" customFormat="1" ht="13" x14ac:dyDescent="0.3">
      <c r="B18" s="648" t="s">
        <v>88</v>
      </c>
      <c r="C18" s="649"/>
      <c r="D18" s="146" t="s">
        <v>168</v>
      </c>
      <c r="E18" s="146" t="s">
        <v>168</v>
      </c>
      <c r="F18" s="146" t="s">
        <v>168</v>
      </c>
      <c r="G18" s="146" t="s">
        <v>168</v>
      </c>
      <c r="H18" s="146" t="s">
        <v>168</v>
      </c>
    </row>
    <row r="19" spans="2:10" s="137" customFormat="1" ht="13" x14ac:dyDescent="0.3">
      <c r="B19" s="648" t="s">
        <v>89</v>
      </c>
      <c r="C19" s="649"/>
      <c r="D19" s="146" t="s">
        <v>168</v>
      </c>
      <c r="E19" s="146" t="s">
        <v>168</v>
      </c>
      <c r="F19" s="146" t="s">
        <v>168</v>
      </c>
      <c r="G19" s="146" t="s">
        <v>168</v>
      </c>
      <c r="H19" s="146" t="s">
        <v>168</v>
      </c>
    </row>
    <row r="20" spans="2:10" s="137" customFormat="1" ht="13" x14ac:dyDescent="0.3">
      <c r="B20" s="648" t="s">
        <v>90</v>
      </c>
      <c r="C20" s="649"/>
      <c r="D20" s="146" t="s">
        <v>168</v>
      </c>
      <c r="E20" s="146" t="s">
        <v>168</v>
      </c>
      <c r="F20" s="146" t="s">
        <v>168</v>
      </c>
      <c r="G20" s="146" t="s">
        <v>168</v>
      </c>
      <c r="H20" s="146" t="s">
        <v>168</v>
      </c>
      <c r="J20" s="3"/>
    </row>
    <row r="21" spans="2:10" s="134" customFormat="1" ht="13.5" thickBot="1" x14ac:dyDescent="0.35">
      <c r="B21" s="657"/>
      <c r="C21" s="658"/>
      <c r="D21" s="147"/>
      <c r="E21" s="147"/>
      <c r="F21" s="147"/>
      <c r="G21" s="147"/>
      <c r="H21" s="147"/>
    </row>
    <row r="22" spans="2:10" s="149" customFormat="1" ht="13" x14ac:dyDescent="0.3">
      <c r="B22" s="659" t="s">
        <v>54</v>
      </c>
      <c r="C22" s="659"/>
      <c r="D22" s="148"/>
      <c r="E22" s="148"/>
      <c r="F22" s="67"/>
      <c r="G22" s="67"/>
      <c r="H22" s="67" t="s">
        <v>55</v>
      </c>
    </row>
    <row r="23" spans="2:10" s="149" customFormat="1" ht="12" x14ac:dyDescent="0.3">
      <c r="C23" s="150"/>
      <c r="D23" s="148"/>
      <c r="E23" s="148"/>
      <c r="F23" s="148"/>
      <c r="G23" s="148"/>
      <c r="H23" s="148"/>
      <c r="I23" s="148"/>
    </row>
    <row r="24" spans="2:10" s="149" customFormat="1" ht="12" x14ac:dyDescent="0.3">
      <c r="C24" s="150"/>
      <c r="D24" s="148"/>
      <c r="E24" s="148"/>
      <c r="F24" s="148"/>
      <c r="G24" s="148"/>
      <c r="H24" s="148"/>
      <c r="I24" s="148"/>
    </row>
    <row r="25" spans="2:10" s="149" customFormat="1" ht="12" x14ac:dyDescent="0.3">
      <c r="C25" s="150"/>
      <c r="D25" s="148"/>
      <c r="E25" s="148"/>
      <c r="F25" s="148"/>
      <c r="G25" s="148"/>
      <c r="H25" s="148"/>
      <c r="I25" s="148"/>
    </row>
    <row r="26" spans="2:10" s="134" customFormat="1" ht="13" x14ac:dyDescent="0.3">
      <c r="B26" s="151" t="s">
        <v>147</v>
      </c>
      <c r="D26" s="137"/>
      <c r="E26" s="137"/>
      <c r="F26" s="137"/>
      <c r="G26" s="137"/>
      <c r="H26" s="137"/>
      <c r="I26" s="137"/>
    </row>
    <row r="27" spans="2:10" s="134" customFormat="1" ht="6.75" customHeight="1" thickBot="1" x14ac:dyDescent="0.35">
      <c r="C27" s="138"/>
      <c r="D27" s="137"/>
      <c r="E27" s="137"/>
      <c r="F27" s="137"/>
      <c r="G27" s="137"/>
      <c r="H27" s="137"/>
      <c r="I27" s="137"/>
    </row>
    <row r="28" spans="2:10" ht="12.75" customHeight="1" x14ac:dyDescent="0.35">
      <c r="B28" s="651" t="s">
        <v>1</v>
      </c>
      <c r="C28" s="652"/>
      <c r="D28" s="653" t="s">
        <v>185</v>
      </c>
      <c r="E28" s="653"/>
      <c r="F28" s="653"/>
      <c r="G28" s="653"/>
      <c r="H28" s="654"/>
    </row>
    <row r="29" spans="2:10" ht="29.25" customHeight="1" x14ac:dyDescent="0.35">
      <c r="B29" s="636" t="s">
        <v>9</v>
      </c>
      <c r="C29" s="637"/>
      <c r="D29" s="141" t="s">
        <v>5</v>
      </c>
      <c r="E29" s="141" t="s">
        <v>6</v>
      </c>
      <c r="F29" s="141" t="s">
        <v>7</v>
      </c>
      <c r="G29" s="141" t="s">
        <v>8</v>
      </c>
      <c r="H29" s="142" t="s">
        <v>164</v>
      </c>
    </row>
    <row r="30" spans="2:10" s="153" customFormat="1" ht="12.75" customHeight="1" x14ac:dyDescent="0.35">
      <c r="B30" s="660"/>
      <c r="C30" s="661"/>
      <c r="D30" s="152"/>
      <c r="E30" s="152"/>
      <c r="F30" s="152"/>
      <c r="G30" s="152"/>
      <c r="H30" s="152"/>
    </row>
    <row r="31" spans="2:10" s="153" customFormat="1" ht="12.75" customHeight="1" x14ac:dyDescent="0.35">
      <c r="B31" s="655" t="s">
        <v>91</v>
      </c>
      <c r="C31" s="656"/>
      <c r="D31" s="424">
        <v>680</v>
      </c>
      <c r="E31" s="424">
        <v>570</v>
      </c>
      <c r="F31" s="425">
        <v>550</v>
      </c>
      <c r="G31" s="425">
        <v>470</v>
      </c>
      <c r="H31" s="426">
        <v>370</v>
      </c>
      <c r="I31" s="158"/>
    </row>
    <row r="32" spans="2:10" s="153" customFormat="1" ht="12.75" customHeight="1" x14ac:dyDescent="0.35">
      <c r="B32" s="662"/>
      <c r="C32" s="663"/>
      <c r="D32" s="427"/>
      <c r="E32" s="427"/>
      <c r="F32" s="428"/>
      <c r="G32" s="428"/>
      <c r="H32" s="429"/>
      <c r="I32" s="158"/>
    </row>
    <row r="33" spans="2:10" s="153" customFormat="1" ht="12.75" customHeight="1" x14ac:dyDescent="0.35">
      <c r="B33" s="655" t="s">
        <v>182</v>
      </c>
      <c r="C33" s="656"/>
      <c r="D33" s="424">
        <v>1380</v>
      </c>
      <c r="E33" s="424">
        <v>1340</v>
      </c>
      <c r="F33" s="425">
        <v>1310</v>
      </c>
      <c r="G33" s="425">
        <v>1410</v>
      </c>
      <c r="H33" s="423">
        <v>1480</v>
      </c>
      <c r="I33" s="158"/>
      <c r="J33" s="158"/>
    </row>
    <row r="34" spans="2:10" s="153" customFormat="1" ht="12.75" customHeight="1" x14ac:dyDescent="0.35">
      <c r="B34" s="662"/>
      <c r="C34" s="663"/>
      <c r="D34" s="427"/>
      <c r="E34" s="427"/>
      <c r="F34" s="427"/>
      <c r="G34" s="427"/>
      <c r="H34" s="430"/>
    </row>
    <row r="35" spans="2:10" s="154" customFormat="1" ht="12.75" customHeight="1" x14ac:dyDescent="0.35">
      <c r="B35" s="655" t="s">
        <v>183</v>
      </c>
      <c r="C35" s="656"/>
      <c r="D35" s="424">
        <v>7900</v>
      </c>
      <c r="E35" s="424">
        <v>8900</v>
      </c>
      <c r="F35" s="424">
        <v>9960</v>
      </c>
      <c r="G35" s="424">
        <v>9360</v>
      </c>
      <c r="H35" s="431">
        <v>10570</v>
      </c>
      <c r="J35" s="3"/>
    </row>
    <row r="36" spans="2:10" s="153" customFormat="1" ht="12.75" customHeight="1" x14ac:dyDescent="0.35">
      <c r="B36" s="648" t="s">
        <v>85</v>
      </c>
      <c r="C36" s="649"/>
      <c r="D36" s="440">
        <v>10120</v>
      </c>
      <c r="E36" s="440">
        <v>11720</v>
      </c>
      <c r="F36" s="440">
        <v>12710</v>
      </c>
      <c r="G36" s="440">
        <v>11910</v>
      </c>
      <c r="H36" s="441">
        <v>13330</v>
      </c>
    </row>
    <row r="37" spans="2:10" s="153" customFormat="1" ht="12.75" customHeight="1" x14ac:dyDescent="0.35">
      <c r="B37" s="648" t="s">
        <v>86</v>
      </c>
      <c r="C37" s="649"/>
      <c r="D37" s="440">
        <v>7780</v>
      </c>
      <c r="E37" s="440">
        <v>6920</v>
      </c>
      <c r="F37" s="440">
        <v>9190</v>
      </c>
      <c r="G37" s="440">
        <v>8350</v>
      </c>
      <c r="H37" s="441">
        <v>9030</v>
      </c>
    </row>
    <row r="38" spans="2:10" s="153" customFormat="1" ht="12.75" customHeight="1" x14ac:dyDescent="0.35">
      <c r="B38" s="648" t="s">
        <v>87</v>
      </c>
      <c r="C38" s="649"/>
      <c r="D38" s="155" t="s">
        <v>169</v>
      </c>
      <c r="E38" s="155" t="s">
        <v>169</v>
      </c>
      <c r="F38" s="155" t="s">
        <v>169</v>
      </c>
      <c r="G38" s="155" t="s">
        <v>169</v>
      </c>
      <c r="H38" s="155" t="s">
        <v>169</v>
      </c>
      <c r="J38" s="3"/>
    </row>
    <row r="39" spans="2:10" s="153" customFormat="1" ht="12.75" customHeight="1" x14ac:dyDescent="0.35">
      <c r="B39" s="648" t="s">
        <v>88</v>
      </c>
      <c r="C39" s="649"/>
      <c r="D39" s="155" t="s">
        <v>169</v>
      </c>
      <c r="E39" s="155" t="s">
        <v>169</v>
      </c>
      <c r="F39" s="155" t="s">
        <v>169</v>
      </c>
      <c r="G39" s="155" t="s">
        <v>169</v>
      </c>
      <c r="H39" s="155" t="s">
        <v>169</v>
      </c>
      <c r="J39" s="3"/>
    </row>
    <row r="40" spans="2:10" s="153" customFormat="1" ht="12.75" customHeight="1" x14ac:dyDescent="0.35">
      <c r="B40" s="648" t="s">
        <v>89</v>
      </c>
      <c r="C40" s="649"/>
      <c r="D40" s="155" t="s">
        <v>169</v>
      </c>
      <c r="E40" s="155" t="s">
        <v>169</v>
      </c>
      <c r="F40" s="155" t="s">
        <v>169</v>
      </c>
      <c r="G40" s="155" t="s">
        <v>169</v>
      </c>
      <c r="H40" s="155" t="s">
        <v>169</v>
      </c>
      <c r="J40" s="3"/>
    </row>
    <row r="41" spans="2:10" s="153" customFormat="1" ht="12.75" customHeight="1" x14ac:dyDescent="0.35">
      <c r="B41" s="648" t="s">
        <v>90</v>
      </c>
      <c r="C41" s="649"/>
      <c r="D41" s="155" t="s">
        <v>169</v>
      </c>
      <c r="E41" s="155" t="s">
        <v>169</v>
      </c>
      <c r="F41" s="155" t="s">
        <v>169</v>
      </c>
      <c r="G41" s="155" t="s">
        <v>169</v>
      </c>
      <c r="H41" s="155" t="s">
        <v>169</v>
      </c>
      <c r="J41" s="3"/>
    </row>
    <row r="42" spans="2:10" s="153" customFormat="1" ht="12.75" customHeight="1" thickBot="1" x14ac:dyDescent="0.4">
      <c r="B42" s="667"/>
      <c r="C42" s="668"/>
      <c r="D42" s="156"/>
      <c r="E42" s="156"/>
      <c r="F42" s="157"/>
      <c r="G42" s="157"/>
      <c r="H42" s="157"/>
    </row>
    <row r="43" spans="2:10" ht="12.75" customHeight="1" x14ac:dyDescent="0.35">
      <c r="B43" s="659" t="s">
        <v>54</v>
      </c>
      <c r="C43" s="659"/>
      <c r="D43" s="148"/>
      <c r="E43" s="148"/>
      <c r="F43" s="67"/>
      <c r="G43" s="67"/>
      <c r="H43" s="67" t="s">
        <v>55</v>
      </c>
      <c r="I43" s="148"/>
    </row>
    <row r="44" spans="2:10" ht="12.75" customHeight="1" x14ac:dyDescent="0.35">
      <c r="B44" s="134"/>
    </row>
    <row r="45" spans="2:10" ht="12.75" customHeight="1" x14ac:dyDescent="0.35">
      <c r="B45" s="134"/>
    </row>
    <row r="46" spans="2:10" s="494" customFormat="1" ht="14.5" x14ac:dyDescent="0.35">
      <c r="B46" s="669" t="s">
        <v>71</v>
      </c>
      <c r="C46" s="670"/>
      <c r="D46" s="670"/>
      <c r="E46" s="670"/>
      <c r="F46" s="670"/>
      <c r="G46" s="670"/>
      <c r="H46" s="671"/>
    </row>
    <row r="47" spans="2:10" s="494" customFormat="1" ht="14.5" x14ac:dyDescent="0.35">
      <c r="B47" s="374" t="s">
        <v>225</v>
      </c>
      <c r="C47" s="664" t="str">
        <f>VLOOKUP(B47,Footnotes!B:C,2,FALSE)</f>
        <v>All figures are rounded to the nearest 1 decimal point. All totals are calculated from the raw numbers and then rounded - Totals may therefore differ from adding up rounded components.</v>
      </c>
      <c r="D47" s="665"/>
      <c r="E47" s="665"/>
      <c r="F47" s="665"/>
      <c r="G47" s="665"/>
      <c r="H47" s="666"/>
    </row>
    <row r="48" spans="2:10" s="494" customFormat="1" ht="14.5" x14ac:dyDescent="0.35">
      <c r="B48" s="374" t="s">
        <v>227</v>
      </c>
      <c r="C48" s="664" t="str">
        <f>VLOOKUP(B48,Footnotes!B:C,2,FALSE)</f>
        <v xml:space="preserve">Rounded numbers of less than 0.1 are classed as negligible which is signified with a dash "-". </v>
      </c>
      <c r="D48" s="665"/>
      <c r="E48" s="665"/>
      <c r="F48" s="665"/>
      <c r="G48" s="665"/>
      <c r="H48" s="666"/>
    </row>
    <row r="49" spans="2:8" s="494" customFormat="1" ht="14.5" x14ac:dyDescent="0.35">
      <c r="B49" s="374" t="s">
        <v>229</v>
      </c>
      <c r="C49" s="664" t="str">
        <f>VLOOKUP(B49,Footnotes!B:C,2,FALSE)</f>
        <v xml:space="preserve">Averages are rounded to the nearest £10. Average amounts will be suppressed (signified as ".") if the total amount or the number of borrowers are negligible. </v>
      </c>
      <c r="D49" s="665"/>
      <c r="E49" s="665"/>
      <c r="F49" s="665"/>
      <c r="G49" s="665"/>
      <c r="H49" s="666"/>
    </row>
    <row r="50" spans="2:8" s="494" customFormat="1" ht="33" customHeight="1" x14ac:dyDescent="0.35">
      <c r="B50" s="159" t="s">
        <v>235</v>
      </c>
      <c r="C50" s="664" t="str">
        <f>VLOOKUP(B50,Footnotes!B:C,2,FALSE)</f>
        <v xml:space="preserve">The write-offs shown here do not include trivial balance write-offs. Trivial balance write-offs occur if there is a +/- balance on an account of £25 or less and no contact can be established with the borrower. In the context of this publication these borrowers are considered fully repaid and are therefore not included in this section. </v>
      </c>
      <c r="D50" s="665"/>
      <c r="E50" s="665"/>
      <c r="F50" s="665"/>
      <c r="G50" s="665"/>
      <c r="H50" s="666"/>
    </row>
    <row r="51" spans="2:8" s="494" customFormat="1" ht="50.25" customHeight="1" x14ac:dyDescent="0.35">
      <c r="B51" s="121" t="s">
        <v>256</v>
      </c>
      <c r="C51" s="664" t="str">
        <f>VLOOKUP(B51,Footnotes!B:C,2,FALSE)</f>
        <v>Refunds are made to borrowers when it is identified that they have repaid more than their remaining balance. Cancellations involve the clearance of the remaining debt in line with the terms of the loan e.g. when reaching a specific age or becoming permanently disabled. Write offs for bankruptcy and IVA are no longer allowed against Student Loans balances. Any figures shown arise from retrospective clear up exercises.</v>
      </c>
      <c r="D51" s="665"/>
      <c r="E51" s="665"/>
      <c r="F51" s="665"/>
      <c r="G51" s="665"/>
      <c r="H51" s="666"/>
    </row>
    <row r="52" spans="2:8" s="494" customFormat="1" ht="36.75" customHeight="1" x14ac:dyDescent="0.35">
      <c r="B52" s="121" t="s">
        <v>257</v>
      </c>
      <c r="C52" s="664" t="str">
        <f>VLOOKUP(B52,Footnotes!B:C,2,FALSE)</f>
        <v>Borrowers who took out a maintenance loan in 2010/11 or later have part of their loan balance cancelled on receipt of their first repayment. The remaining balance on their first maintenance loan up to a maximum of £1,500 is cancelled.</v>
      </c>
      <c r="D52" s="665"/>
      <c r="E52" s="665"/>
      <c r="F52" s="665"/>
      <c r="G52" s="665"/>
      <c r="H52" s="666"/>
    </row>
  </sheetData>
  <mergeCells count="42">
    <mergeCell ref="C51:H51"/>
    <mergeCell ref="C52:H52"/>
    <mergeCell ref="C47:H47"/>
    <mergeCell ref="C49:H49"/>
    <mergeCell ref="B36:C36"/>
    <mergeCell ref="B37:C37"/>
    <mergeCell ref="B38:C38"/>
    <mergeCell ref="B39:C39"/>
    <mergeCell ref="B40:C40"/>
    <mergeCell ref="B41:C41"/>
    <mergeCell ref="B42:C42"/>
    <mergeCell ref="B43:C43"/>
    <mergeCell ref="B46:H46"/>
    <mergeCell ref="C50:H50"/>
    <mergeCell ref="C48:H48"/>
    <mergeCell ref="B35:C35"/>
    <mergeCell ref="B20:C20"/>
    <mergeCell ref="B21:C21"/>
    <mergeCell ref="B22:C22"/>
    <mergeCell ref="B28:C28"/>
    <mergeCell ref="B30:C30"/>
    <mergeCell ref="B31:C31"/>
    <mergeCell ref="B32:C32"/>
    <mergeCell ref="B33:C33"/>
    <mergeCell ref="B34:C34"/>
    <mergeCell ref="D28:H28"/>
    <mergeCell ref="B29:C29"/>
    <mergeCell ref="B14:C14"/>
    <mergeCell ref="B15:C15"/>
    <mergeCell ref="B16:C16"/>
    <mergeCell ref="B17:C17"/>
    <mergeCell ref="B18:C18"/>
    <mergeCell ref="B19:C19"/>
    <mergeCell ref="B13:C13"/>
    <mergeCell ref="B5:H5"/>
    <mergeCell ref="B7:C7"/>
    <mergeCell ref="D7:H7"/>
    <mergeCell ref="B8:C8"/>
    <mergeCell ref="B9:C9"/>
    <mergeCell ref="B10:C10"/>
    <mergeCell ref="B11:C11"/>
    <mergeCell ref="B12:C12"/>
  </mergeCells>
  <phoneticPr fontId="12" type="noConversion"/>
  <pageMargins left="0.74803149606299213" right="0.74803149606299213" top="0.98425196850393704" bottom="0.98425196850393704" header="0.51181102362204722" footer="0.51181102362204722"/>
  <pageSetup paperSize="9" scale="5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0E43E-52AC-44DF-A129-3B309735C003}">
  <sheetPr codeName="Sheet17">
    <tabColor rgb="FF3D6497"/>
    <pageSetUpPr fitToPage="1"/>
  </sheetPr>
  <dimension ref="A1:T445"/>
  <sheetViews>
    <sheetView showGridLines="0" workbookViewId="0"/>
  </sheetViews>
  <sheetFormatPr defaultColWidth="9.1796875" defaultRowHeight="13" x14ac:dyDescent="0.3"/>
  <cols>
    <col min="1" max="1" width="1.81640625" style="3" customWidth="1"/>
    <col min="2" max="2" width="4.1796875" style="3" customWidth="1"/>
    <col min="3" max="3" width="35.1796875" style="3" customWidth="1"/>
    <col min="4" max="4" width="11.81640625" style="3" customWidth="1"/>
    <col min="5" max="5" width="12.1796875" style="3" customWidth="1"/>
    <col min="6" max="7" width="10.81640625" style="3" customWidth="1"/>
    <col min="8" max="8" width="11.81640625" style="3" customWidth="1"/>
    <col min="9" max="9" width="12.1796875" style="3" customWidth="1"/>
    <col min="10" max="10" width="11.81640625" style="3" customWidth="1"/>
    <col min="11" max="12" width="10.81640625" style="3" customWidth="1"/>
    <col min="13" max="13" width="11" style="3" customWidth="1"/>
    <col min="14" max="14" width="11.81640625" style="3" customWidth="1"/>
    <col min="15" max="15" width="12.81640625" style="3" customWidth="1"/>
    <col min="16" max="19" width="10.1796875" style="3" customWidth="1"/>
    <col min="20" max="20" width="3.1796875" style="3" customWidth="1"/>
    <col min="21" max="16384" width="9.1796875" style="3"/>
  </cols>
  <sheetData>
    <row r="1" spans="2:20" ht="14.5" x14ac:dyDescent="0.35">
      <c r="B1" s="103" t="s">
        <v>188</v>
      </c>
      <c r="C1" s="103"/>
      <c r="D1" s="103"/>
      <c r="E1" s="103"/>
      <c r="F1" s="103"/>
      <c r="G1" s="103"/>
      <c r="H1" s="103"/>
      <c r="I1" s="103"/>
      <c r="J1" s="103"/>
      <c r="K1" s="103"/>
      <c r="L1" s="103"/>
      <c r="M1" s="103"/>
      <c r="N1" s="103"/>
      <c r="O1" s="103"/>
      <c r="P1" s="103"/>
      <c r="Q1" s="217"/>
      <c r="R1" s="217"/>
      <c r="S1" s="217"/>
      <c r="T1" s="339"/>
    </row>
    <row r="2" spans="2:20" ht="12.75" customHeight="1" x14ac:dyDescent="0.35">
      <c r="B2" s="340" t="s">
        <v>141</v>
      </c>
      <c r="C2" s="340"/>
      <c r="D2" s="340"/>
      <c r="E2" s="340"/>
      <c r="F2" s="340"/>
      <c r="G2" s="340"/>
      <c r="H2" s="340"/>
      <c r="I2" s="340"/>
      <c r="J2" s="340"/>
      <c r="K2" s="340"/>
      <c r="L2" s="340"/>
      <c r="M2" s="340"/>
      <c r="N2" s="340"/>
      <c r="O2" s="340"/>
      <c r="P2" s="340"/>
      <c r="Q2" s="341"/>
      <c r="R2" s="341"/>
      <c r="S2" s="341"/>
    </row>
    <row r="3" spans="2:20" s="4" customFormat="1" ht="14.5" x14ac:dyDescent="0.35">
      <c r="B3" s="342" t="s">
        <v>165</v>
      </c>
      <c r="C3" s="342"/>
      <c r="D3" s="342"/>
      <c r="E3" s="342"/>
      <c r="F3" s="342"/>
      <c r="G3" s="342"/>
      <c r="H3" s="342"/>
      <c r="I3" s="342"/>
      <c r="J3" s="342"/>
      <c r="K3" s="342"/>
      <c r="L3" s="342"/>
      <c r="M3" s="342"/>
      <c r="N3" s="342"/>
      <c r="O3" s="342"/>
      <c r="P3" s="342"/>
      <c r="Q3" s="162"/>
      <c r="R3" s="162"/>
      <c r="S3" s="162"/>
    </row>
    <row r="4" spans="2:20" ht="12.75" customHeight="1" x14ac:dyDescent="0.35">
      <c r="C4" s="343"/>
      <c r="D4" s="344"/>
      <c r="E4" s="344"/>
      <c r="F4" s="344"/>
      <c r="G4" s="344"/>
      <c r="H4" s="163"/>
      <c r="I4" s="344"/>
      <c r="J4" s="344"/>
      <c r="K4" s="344"/>
      <c r="L4" s="164"/>
      <c r="M4" s="344"/>
      <c r="N4" s="345"/>
      <c r="O4" s="345"/>
      <c r="P4" s="345"/>
      <c r="Q4" s="345"/>
      <c r="R4" s="345"/>
      <c r="S4" s="345"/>
      <c r="T4" s="339"/>
    </row>
    <row r="5" spans="2:20" x14ac:dyDescent="0.3">
      <c r="B5" s="343" t="s">
        <v>142</v>
      </c>
      <c r="C5" s="343"/>
      <c r="D5" s="343"/>
      <c r="E5" s="343"/>
      <c r="F5" s="343"/>
      <c r="G5" s="343"/>
      <c r="H5" s="343"/>
      <c r="I5" s="343"/>
      <c r="J5" s="343"/>
      <c r="K5" s="343"/>
      <c r="L5" s="343"/>
      <c r="M5" s="343"/>
      <c r="N5" s="343"/>
      <c r="O5" s="343"/>
      <c r="P5" s="343"/>
      <c r="Q5" s="346"/>
      <c r="R5" s="346"/>
      <c r="S5" s="346"/>
    </row>
    <row r="6" spans="2:20" ht="4.5" customHeight="1" thickBot="1" x14ac:dyDescent="0.35">
      <c r="C6" s="347"/>
      <c r="D6" s="339"/>
      <c r="E6" s="348"/>
      <c r="F6" s="339"/>
      <c r="G6" s="339"/>
      <c r="H6" s="339"/>
      <c r="I6" s="339"/>
      <c r="J6" s="339"/>
      <c r="K6" s="339"/>
      <c r="L6" s="339"/>
      <c r="M6" s="348"/>
      <c r="N6" s="246"/>
      <c r="O6" s="246"/>
      <c r="P6" s="246"/>
      <c r="Q6" s="246"/>
      <c r="R6" s="246"/>
      <c r="S6" s="246"/>
    </row>
    <row r="7" spans="2:20" ht="15.75" customHeight="1" x14ac:dyDescent="0.3">
      <c r="B7" s="680" t="s">
        <v>92</v>
      </c>
      <c r="C7" s="681"/>
      <c r="D7" s="686" t="s">
        <v>186</v>
      </c>
      <c r="E7" s="686"/>
      <c r="F7" s="686"/>
      <c r="G7" s="686"/>
      <c r="H7" s="686"/>
      <c r="I7" s="686"/>
      <c r="J7" s="686"/>
      <c r="K7" s="686"/>
      <c r="L7" s="686"/>
      <c r="M7" s="686"/>
      <c r="N7" s="686"/>
      <c r="O7" s="686"/>
      <c r="P7" s="686"/>
      <c r="Q7" s="686"/>
      <c r="R7" s="686"/>
      <c r="S7" s="687"/>
    </row>
    <row r="8" spans="2:20" ht="39" x14ac:dyDescent="0.3">
      <c r="B8" s="682"/>
      <c r="C8" s="683"/>
      <c r="D8" s="165" t="s">
        <v>93</v>
      </c>
      <c r="E8" s="688" t="s">
        <v>94</v>
      </c>
      <c r="F8" s="689"/>
      <c r="G8" s="689"/>
      <c r="H8" s="689"/>
      <c r="I8" s="690"/>
      <c r="J8" s="165" t="s">
        <v>95</v>
      </c>
      <c r="K8" s="688" t="s">
        <v>96</v>
      </c>
      <c r="L8" s="689"/>
      <c r="M8" s="689"/>
      <c r="N8" s="690"/>
      <c r="O8" s="165" t="s">
        <v>97</v>
      </c>
      <c r="P8" s="691" t="s">
        <v>12</v>
      </c>
      <c r="Q8" s="693" t="s">
        <v>116</v>
      </c>
      <c r="R8" s="688" t="s">
        <v>117</v>
      </c>
      <c r="S8" s="695"/>
    </row>
    <row r="9" spans="2:20" ht="36.75" customHeight="1" x14ac:dyDescent="0.3">
      <c r="B9" s="682"/>
      <c r="C9" s="683"/>
      <c r="D9" s="696" t="s">
        <v>282</v>
      </c>
      <c r="E9" s="698" t="s">
        <v>98</v>
      </c>
      <c r="F9" s="674" t="s">
        <v>99</v>
      </c>
      <c r="G9" s="674" t="s">
        <v>100</v>
      </c>
      <c r="H9" s="674" t="s">
        <v>101</v>
      </c>
      <c r="I9" s="676" t="s">
        <v>102</v>
      </c>
      <c r="J9" s="678" t="s">
        <v>103</v>
      </c>
      <c r="K9" s="688" t="s">
        <v>104</v>
      </c>
      <c r="L9" s="708"/>
      <c r="M9" s="674" t="s">
        <v>105</v>
      </c>
      <c r="N9" s="700" t="s">
        <v>106</v>
      </c>
      <c r="O9" s="702" t="s">
        <v>107</v>
      </c>
      <c r="P9" s="691"/>
      <c r="Q9" s="693"/>
      <c r="R9" s="691" t="s">
        <v>12</v>
      </c>
      <c r="S9" s="704" t="s">
        <v>116</v>
      </c>
    </row>
    <row r="10" spans="2:20" ht="51.75" customHeight="1" x14ac:dyDescent="0.3">
      <c r="B10" s="684"/>
      <c r="C10" s="685"/>
      <c r="D10" s="697"/>
      <c r="E10" s="699"/>
      <c r="F10" s="675"/>
      <c r="G10" s="675"/>
      <c r="H10" s="675"/>
      <c r="I10" s="677"/>
      <c r="J10" s="679"/>
      <c r="K10" s="166" t="s">
        <v>108</v>
      </c>
      <c r="L10" s="167" t="s">
        <v>109</v>
      </c>
      <c r="M10" s="675"/>
      <c r="N10" s="701"/>
      <c r="O10" s="703"/>
      <c r="P10" s="692"/>
      <c r="Q10" s="694"/>
      <c r="R10" s="692"/>
      <c r="S10" s="705"/>
    </row>
    <row r="11" spans="2:20" ht="12.75" customHeight="1" x14ac:dyDescent="0.3">
      <c r="B11" s="706" t="s">
        <v>66</v>
      </c>
      <c r="C11" s="707"/>
      <c r="D11" s="352"/>
      <c r="E11" s="349"/>
      <c r="F11" s="349"/>
      <c r="G11" s="350"/>
      <c r="H11" s="349"/>
      <c r="I11" s="351"/>
      <c r="J11" s="352"/>
      <c r="K11" s="349"/>
      <c r="L11" s="349"/>
      <c r="M11" s="350"/>
      <c r="N11" s="351"/>
      <c r="O11" s="352"/>
      <c r="P11" s="354"/>
      <c r="Q11" s="353"/>
      <c r="R11" s="354"/>
      <c r="S11" s="355"/>
    </row>
    <row r="12" spans="2:20" ht="12.75" customHeight="1" x14ac:dyDescent="0.3">
      <c r="B12" s="672">
        <v>2000</v>
      </c>
      <c r="C12" s="673"/>
      <c r="D12" s="189">
        <v>958</v>
      </c>
      <c r="E12" s="262">
        <v>246</v>
      </c>
      <c r="F12" s="262">
        <v>186</v>
      </c>
      <c r="G12" s="262">
        <v>8</v>
      </c>
      <c r="H12" s="262">
        <v>64</v>
      </c>
      <c r="I12" s="190">
        <v>1</v>
      </c>
      <c r="J12" s="189">
        <v>112</v>
      </c>
      <c r="K12" s="190" t="s">
        <v>168</v>
      </c>
      <c r="L12" s="191">
        <v>4</v>
      </c>
      <c r="M12" s="191">
        <v>1</v>
      </c>
      <c r="N12" s="192" t="s">
        <v>168</v>
      </c>
      <c r="O12" s="189">
        <v>30</v>
      </c>
      <c r="P12" s="193">
        <v>1610</v>
      </c>
      <c r="Q12" s="328">
        <v>652</v>
      </c>
      <c r="R12" s="193">
        <v>1617</v>
      </c>
      <c r="S12" s="194">
        <v>688</v>
      </c>
    </row>
    <row r="13" spans="2:20" ht="12.75" customHeight="1" x14ac:dyDescent="0.3">
      <c r="B13" s="672">
        <v>2001</v>
      </c>
      <c r="C13" s="673"/>
      <c r="D13" s="189">
        <v>1804</v>
      </c>
      <c r="E13" s="262">
        <v>619</v>
      </c>
      <c r="F13" s="262">
        <v>386</v>
      </c>
      <c r="G13" s="262">
        <v>5</v>
      </c>
      <c r="H13" s="262">
        <v>110</v>
      </c>
      <c r="I13" s="190" t="s">
        <v>168</v>
      </c>
      <c r="J13" s="189">
        <v>236</v>
      </c>
      <c r="K13" s="190">
        <v>4</v>
      </c>
      <c r="L13" s="191">
        <v>12</v>
      </c>
      <c r="M13" s="191">
        <v>7</v>
      </c>
      <c r="N13" s="192">
        <v>5</v>
      </c>
      <c r="O13" s="189">
        <v>62</v>
      </c>
      <c r="P13" s="193">
        <v>3250</v>
      </c>
      <c r="Q13" s="328">
        <v>1446</v>
      </c>
      <c r="R13" s="193">
        <v>3254</v>
      </c>
      <c r="S13" s="194">
        <v>1524</v>
      </c>
    </row>
    <row r="14" spans="2:20" ht="12.75" customHeight="1" x14ac:dyDescent="0.3">
      <c r="B14" s="672">
        <v>2002</v>
      </c>
      <c r="C14" s="673"/>
      <c r="D14" s="189">
        <v>6577</v>
      </c>
      <c r="E14" s="262">
        <v>2149</v>
      </c>
      <c r="F14" s="262">
        <v>1326</v>
      </c>
      <c r="G14" s="262">
        <v>26</v>
      </c>
      <c r="H14" s="262">
        <v>295</v>
      </c>
      <c r="I14" s="190">
        <v>3</v>
      </c>
      <c r="J14" s="189">
        <v>619</v>
      </c>
      <c r="K14" s="190">
        <v>24</v>
      </c>
      <c r="L14" s="191">
        <v>64</v>
      </c>
      <c r="M14" s="191">
        <v>40</v>
      </c>
      <c r="N14" s="192">
        <v>15</v>
      </c>
      <c r="O14" s="189">
        <v>159</v>
      </c>
      <c r="P14" s="193">
        <v>11297</v>
      </c>
      <c r="Q14" s="328">
        <v>4720</v>
      </c>
      <c r="R14" s="193">
        <v>11310</v>
      </c>
      <c r="S14" s="194">
        <v>5018</v>
      </c>
    </row>
    <row r="15" spans="2:20" ht="12.75" customHeight="1" x14ac:dyDescent="0.3">
      <c r="B15" s="672">
        <v>2003</v>
      </c>
      <c r="C15" s="673"/>
      <c r="D15" s="189">
        <v>7717</v>
      </c>
      <c r="E15" s="262">
        <v>3094</v>
      </c>
      <c r="F15" s="262">
        <v>1637</v>
      </c>
      <c r="G15" s="262">
        <v>26</v>
      </c>
      <c r="H15" s="262">
        <v>319</v>
      </c>
      <c r="I15" s="190">
        <v>3</v>
      </c>
      <c r="J15" s="189">
        <v>780</v>
      </c>
      <c r="K15" s="190">
        <v>44</v>
      </c>
      <c r="L15" s="191">
        <v>79</v>
      </c>
      <c r="M15" s="191">
        <v>65</v>
      </c>
      <c r="N15" s="192">
        <v>28</v>
      </c>
      <c r="O15" s="189">
        <v>187</v>
      </c>
      <c r="P15" s="193">
        <v>13979</v>
      </c>
      <c r="Q15" s="328">
        <v>6262</v>
      </c>
      <c r="R15" s="193">
        <v>13994</v>
      </c>
      <c r="S15" s="194">
        <v>6651</v>
      </c>
    </row>
    <row r="16" spans="2:20" ht="12.75" customHeight="1" x14ac:dyDescent="0.3">
      <c r="B16" s="672">
        <v>2004</v>
      </c>
      <c r="C16" s="673"/>
      <c r="D16" s="189">
        <v>7399</v>
      </c>
      <c r="E16" s="262">
        <v>3362</v>
      </c>
      <c r="F16" s="262">
        <v>1694</v>
      </c>
      <c r="G16" s="262">
        <v>27</v>
      </c>
      <c r="H16" s="262">
        <v>344</v>
      </c>
      <c r="I16" s="190">
        <v>4</v>
      </c>
      <c r="J16" s="189">
        <v>780</v>
      </c>
      <c r="K16" s="190">
        <v>42</v>
      </c>
      <c r="L16" s="191">
        <v>90</v>
      </c>
      <c r="M16" s="191">
        <v>60</v>
      </c>
      <c r="N16" s="192">
        <v>21</v>
      </c>
      <c r="O16" s="189">
        <v>161</v>
      </c>
      <c r="P16" s="193">
        <v>13984</v>
      </c>
      <c r="Q16" s="328">
        <v>6585</v>
      </c>
      <c r="R16" s="193">
        <v>14002</v>
      </c>
      <c r="S16" s="194">
        <v>7044</v>
      </c>
    </row>
    <row r="17" spans="1:20" ht="12.75" customHeight="1" x14ac:dyDescent="0.3">
      <c r="B17" s="672">
        <v>2005</v>
      </c>
      <c r="C17" s="673"/>
      <c r="D17" s="189">
        <v>6986</v>
      </c>
      <c r="E17" s="262">
        <v>3996</v>
      </c>
      <c r="F17" s="262">
        <v>1819</v>
      </c>
      <c r="G17" s="262">
        <v>37</v>
      </c>
      <c r="H17" s="262">
        <v>363</v>
      </c>
      <c r="I17" s="190">
        <v>2</v>
      </c>
      <c r="J17" s="189">
        <v>822</v>
      </c>
      <c r="K17" s="190">
        <v>52</v>
      </c>
      <c r="L17" s="191">
        <v>116</v>
      </c>
      <c r="M17" s="191">
        <v>75</v>
      </c>
      <c r="N17" s="192">
        <v>21</v>
      </c>
      <c r="O17" s="189">
        <v>185</v>
      </c>
      <c r="P17" s="193">
        <v>14474</v>
      </c>
      <c r="Q17" s="328">
        <v>7488</v>
      </c>
      <c r="R17" s="193">
        <v>14495</v>
      </c>
      <c r="S17" s="194">
        <v>8014</v>
      </c>
    </row>
    <row r="18" spans="1:20" ht="12.75" customHeight="1" x14ac:dyDescent="0.3">
      <c r="B18" s="672">
        <v>2006</v>
      </c>
      <c r="C18" s="673"/>
      <c r="D18" s="189">
        <v>6746</v>
      </c>
      <c r="E18" s="262">
        <v>4828</v>
      </c>
      <c r="F18" s="262">
        <v>1987</v>
      </c>
      <c r="G18" s="262">
        <v>37</v>
      </c>
      <c r="H18" s="262">
        <v>375</v>
      </c>
      <c r="I18" s="190">
        <v>3</v>
      </c>
      <c r="J18" s="189">
        <v>993</v>
      </c>
      <c r="K18" s="190">
        <v>58</v>
      </c>
      <c r="L18" s="191">
        <v>92</v>
      </c>
      <c r="M18" s="191">
        <v>82</v>
      </c>
      <c r="N18" s="192">
        <v>24</v>
      </c>
      <c r="O18" s="189">
        <v>180</v>
      </c>
      <c r="P18" s="193">
        <v>15405</v>
      </c>
      <c r="Q18" s="328">
        <v>8659</v>
      </c>
      <c r="R18" s="193">
        <v>15431</v>
      </c>
      <c r="S18" s="194">
        <v>9247</v>
      </c>
    </row>
    <row r="19" spans="1:20" ht="12.75" customHeight="1" x14ac:dyDescent="0.3">
      <c r="B19" s="672">
        <v>2007</v>
      </c>
      <c r="C19" s="673"/>
      <c r="D19" s="189">
        <v>5916</v>
      </c>
      <c r="E19" s="262">
        <v>5131</v>
      </c>
      <c r="F19" s="262">
        <v>1849</v>
      </c>
      <c r="G19" s="262">
        <v>31</v>
      </c>
      <c r="H19" s="262">
        <v>349</v>
      </c>
      <c r="I19" s="190">
        <v>7</v>
      </c>
      <c r="J19" s="189">
        <v>940</v>
      </c>
      <c r="K19" s="190">
        <v>70</v>
      </c>
      <c r="L19" s="191">
        <v>125</v>
      </c>
      <c r="M19" s="191">
        <v>82</v>
      </c>
      <c r="N19" s="192">
        <v>27</v>
      </c>
      <c r="O19" s="189">
        <v>170</v>
      </c>
      <c r="P19" s="193">
        <v>14697</v>
      </c>
      <c r="Q19" s="328">
        <v>8781</v>
      </c>
      <c r="R19" s="193">
        <v>14708</v>
      </c>
      <c r="S19" s="194">
        <v>9378</v>
      </c>
    </row>
    <row r="20" spans="1:20" ht="12.75" customHeight="1" x14ac:dyDescent="0.3">
      <c r="B20" s="672">
        <v>2008</v>
      </c>
      <c r="C20" s="673"/>
      <c r="D20" s="189">
        <v>5172</v>
      </c>
      <c r="E20" s="262">
        <v>5609</v>
      </c>
      <c r="F20" s="262">
        <v>1873</v>
      </c>
      <c r="G20" s="262">
        <v>45</v>
      </c>
      <c r="H20" s="262">
        <v>337</v>
      </c>
      <c r="I20" s="190">
        <v>2</v>
      </c>
      <c r="J20" s="189">
        <v>860</v>
      </c>
      <c r="K20" s="190">
        <v>100</v>
      </c>
      <c r="L20" s="191">
        <v>95</v>
      </c>
      <c r="M20" s="191">
        <v>83</v>
      </c>
      <c r="N20" s="192">
        <v>55</v>
      </c>
      <c r="O20" s="189">
        <v>172</v>
      </c>
      <c r="P20" s="193">
        <v>14403</v>
      </c>
      <c r="Q20" s="328">
        <v>9231</v>
      </c>
      <c r="R20" s="193">
        <v>14419</v>
      </c>
      <c r="S20" s="194">
        <v>9787</v>
      </c>
    </row>
    <row r="21" spans="1:20" ht="12.75" customHeight="1" x14ac:dyDescent="0.3">
      <c r="B21" s="672">
        <v>2009</v>
      </c>
      <c r="C21" s="673"/>
      <c r="D21" s="189">
        <v>4539</v>
      </c>
      <c r="E21" s="262">
        <v>6388</v>
      </c>
      <c r="F21" s="262">
        <v>2035</v>
      </c>
      <c r="G21" s="262">
        <v>44</v>
      </c>
      <c r="H21" s="262">
        <v>344</v>
      </c>
      <c r="I21" s="190">
        <v>7</v>
      </c>
      <c r="J21" s="189">
        <v>1000</v>
      </c>
      <c r="K21" s="190">
        <v>104</v>
      </c>
      <c r="L21" s="191">
        <v>124</v>
      </c>
      <c r="M21" s="191">
        <v>93</v>
      </c>
      <c r="N21" s="192">
        <v>58</v>
      </c>
      <c r="O21" s="189">
        <v>143</v>
      </c>
      <c r="P21" s="193">
        <v>14879</v>
      </c>
      <c r="Q21" s="328">
        <v>10340</v>
      </c>
      <c r="R21" s="193">
        <v>14893</v>
      </c>
      <c r="S21" s="194">
        <v>10914</v>
      </c>
    </row>
    <row r="22" spans="1:20" ht="12.75" customHeight="1" x14ac:dyDescent="0.3">
      <c r="B22" s="672">
        <v>2010</v>
      </c>
      <c r="C22" s="673"/>
      <c r="D22" s="189">
        <v>3529</v>
      </c>
      <c r="E22" s="262">
        <v>7461</v>
      </c>
      <c r="F22" s="262">
        <v>2280</v>
      </c>
      <c r="G22" s="262">
        <v>47</v>
      </c>
      <c r="H22" s="262">
        <v>380</v>
      </c>
      <c r="I22" s="190">
        <v>17</v>
      </c>
      <c r="J22" s="189">
        <v>1013</v>
      </c>
      <c r="K22" s="190">
        <v>149</v>
      </c>
      <c r="L22" s="191">
        <v>170</v>
      </c>
      <c r="M22" s="191">
        <v>115</v>
      </c>
      <c r="N22" s="192">
        <v>64</v>
      </c>
      <c r="O22" s="189">
        <v>157</v>
      </c>
      <c r="P22" s="193">
        <v>15382</v>
      </c>
      <c r="Q22" s="328">
        <v>11853</v>
      </c>
      <c r="R22" s="193">
        <v>15401</v>
      </c>
      <c r="S22" s="194">
        <v>12408</v>
      </c>
    </row>
    <row r="23" spans="1:20" ht="12.75" customHeight="1" x14ac:dyDescent="0.3">
      <c r="B23" s="672">
        <v>2011</v>
      </c>
      <c r="C23" s="673"/>
      <c r="D23" s="189">
        <v>3021</v>
      </c>
      <c r="E23" s="262">
        <v>8213</v>
      </c>
      <c r="F23" s="262">
        <v>2308</v>
      </c>
      <c r="G23" s="262">
        <v>56</v>
      </c>
      <c r="H23" s="262">
        <v>420</v>
      </c>
      <c r="I23" s="190">
        <v>12</v>
      </c>
      <c r="J23" s="189">
        <v>1002</v>
      </c>
      <c r="K23" s="190">
        <v>153</v>
      </c>
      <c r="L23" s="191">
        <v>180</v>
      </c>
      <c r="M23" s="191">
        <v>180</v>
      </c>
      <c r="N23" s="192">
        <v>113</v>
      </c>
      <c r="O23" s="189">
        <v>189</v>
      </c>
      <c r="P23" s="193">
        <v>15847</v>
      </c>
      <c r="Q23" s="328">
        <v>12826</v>
      </c>
      <c r="R23" s="193">
        <v>15863</v>
      </c>
      <c r="S23" s="194">
        <v>13331</v>
      </c>
    </row>
    <row r="24" spans="1:20" ht="12.75" customHeight="1" x14ac:dyDescent="0.3">
      <c r="B24" s="672">
        <v>2012</v>
      </c>
      <c r="C24" s="673"/>
      <c r="D24" s="189">
        <v>2807</v>
      </c>
      <c r="E24" s="262">
        <v>9052</v>
      </c>
      <c r="F24" s="262">
        <v>2424</v>
      </c>
      <c r="G24" s="262">
        <v>66</v>
      </c>
      <c r="H24" s="262">
        <v>428</v>
      </c>
      <c r="I24" s="190">
        <v>17</v>
      </c>
      <c r="J24" s="189">
        <v>1055</v>
      </c>
      <c r="K24" s="190">
        <v>157</v>
      </c>
      <c r="L24" s="191">
        <v>201</v>
      </c>
      <c r="M24" s="191">
        <v>191</v>
      </c>
      <c r="N24" s="192">
        <v>102</v>
      </c>
      <c r="O24" s="189">
        <v>205</v>
      </c>
      <c r="P24" s="193">
        <v>16705</v>
      </c>
      <c r="Q24" s="328">
        <v>13898</v>
      </c>
      <c r="R24" s="193">
        <v>16726</v>
      </c>
      <c r="S24" s="194">
        <v>14459</v>
      </c>
    </row>
    <row r="25" spans="1:20" ht="12.75" customHeight="1" x14ac:dyDescent="0.3">
      <c r="B25" s="672">
        <v>2013</v>
      </c>
      <c r="C25" s="673"/>
      <c r="D25" s="189">
        <v>1881</v>
      </c>
      <c r="E25" s="262">
        <v>9597</v>
      </c>
      <c r="F25" s="262">
        <v>2351</v>
      </c>
      <c r="G25" s="262">
        <v>60</v>
      </c>
      <c r="H25" s="262">
        <v>384</v>
      </c>
      <c r="I25" s="190">
        <v>14</v>
      </c>
      <c r="J25" s="189">
        <v>984</v>
      </c>
      <c r="K25" s="190">
        <v>197</v>
      </c>
      <c r="L25" s="191">
        <v>217</v>
      </c>
      <c r="M25" s="191">
        <v>151</v>
      </c>
      <c r="N25" s="192">
        <v>101</v>
      </c>
      <c r="O25" s="189">
        <v>148</v>
      </c>
      <c r="P25" s="193">
        <v>16085</v>
      </c>
      <c r="Q25" s="328">
        <v>14204</v>
      </c>
      <c r="R25" s="193">
        <v>16112</v>
      </c>
      <c r="S25" s="194">
        <v>14688</v>
      </c>
    </row>
    <row r="26" spans="1:20" ht="12.75" customHeight="1" x14ac:dyDescent="0.3">
      <c r="B26" s="672">
        <v>2014</v>
      </c>
      <c r="C26" s="673"/>
      <c r="D26" s="189">
        <v>1146</v>
      </c>
      <c r="E26" s="262">
        <v>9094</v>
      </c>
      <c r="F26" s="262">
        <v>2182</v>
      </c>
      <c r="G26" s="262">
        <v>77</v>
      </c>
      <c r="H26" s="262">
        <v>339</v>
      </c>
      <c r="I26" s="190">
        <v>11</v>
      </c>
      <c r="J26" s="189">
        <v>829</v>
      </c>
      <c r="K26" s="190">
        <v>212</v>
      </c>
      <c r="L26" s="191">
        <v>207</v>
      </c>
      <c r="M26" s="191">
        <v>170</v>
      </c>
      <c r="N26" s="192">
        <v>68</v>
      </c>
      <c r="O26" s="189">
        <v>134</v>
      </c>
      <c r="P26" s="193">
        <v>14469</v>
      </c>
      <c r="Q26" s="328">
        <v>13323</v>
      </c>
      <c r="R26" s="193">
        <v>14493</v>
      </c>
      <c r="S26" s="194">
        <v>13629</v>
      </c>
    </row>
    <row r="27" spans="1:20" ht="12.75" customHeight="1" x14ac:dyDescent="0.3">
      <c r="B27" s="672">
        <v>2015</v>
      </c>
      <c r="C27" s="673"/>
      <c r="D27" s="189">
        <v>792</v>
      </c>
      <c r="E27" s="262">
        <v>8800</v>
      </c>
      <c r="F27" s="262">
        <v>2023</v>
      </c>
      <c r="G27" s="262">
        <v>76</v>
      </c>
      <c r="H27" s="262">
        <v>270</v>
      </c>
      <c r="I27" s="190">
        <v>18</v>
      </c>
      <c r="J27" s="189">
        <v>689</v>
      </c>
      <c r="K27" s="190">
        <v>192</v>
      </c>
      <c r="L27" s="191">
        <v>189</v>
      </c>
      <c r="M27" s="191">
        <v>199</v>
      </c>
      <c r="N27" s="192">
        <v>82</v>
      </c>
      <c r="O27" s="189">
        <v>119</v>
      </c>
      <c r="P27" s="193">
        <v>13449</v>
      </c>
      <c r="Q27" s="328">
        <v>12657</v>
      </c>
      <c r="R27" s="193">
        <v>13482</v>
      </c>
      <c r="S27" s="194">
        <v>12906</v>
      </c>
    </row>
    <row r="28" spans="1:20" ht="12.75" customHeight="1" x14ac:dyDescent="0.3">
      <c r="B28" s="672">
        <v>2016</v>
      </c>
      <c r="C28" s="673"/>
      <c r="D28" s="189">
        <v>1446</v>
      </c>
      <c r="E28" s="262">
        <v>10781</v>
      </c>
      <c r="F28" s="262">
        <v>8157</v>
      </c>
      <c r="G28" s="262">
        <v>132</v>
      </c>
      <c r="H28" s="262">
        <v>533</v>
      </c>
      <c r="I28" s="190">
        <v>101</v>
      </c>
      <c r="J28" s="189">
        <v>2270</v>
      </c>
      <c r="K28" s="190">
        <v>194</v>
      </c>
      <c r="L28" s="192">
        <v>182</v>
      </c>
      <c r="M28" s="191">
        <v>388</v>
      </c>
      <c r="N28" s="190">
        <v>158</v>
      </c>
      <c r="O28" s="189">
        <v>376</v>
      </c>
      <c r="P28" s="193">
        <v>24718</v>
      </c>
      <c r="Q28" s="328">
        <v>23272</v>
      </c>
      <c r="R28" s="193">
        <v>24728</v>
      </c>
      <c r="S28" s="194">
        <v>23542</v>
      </c>
    </row>
    <row r="29" spans="1:20" ht="12.75" customHeight="1" x14ac:dyDescent="0.3">
      <c r="B29" s="672">
        <v>2017</v>
      </c>
      <c r="C29" s="673"/>
      <c r="D29" s="189">
        <v>739</v>
      </c>
      <c r="E29" s="262">
        <v>7865</v>
      </c>
      <c r="F29" s="262">
        <v>7022</v>
      </c>
      <c r="G29" s="262">
        <v>109</v>
      </c>
      <c r="H29" s="262">
        <v>299</v>
      </c>
      <c r="I29" s="190">
        <v>112</v>
      </c>
      <c r="J29" s="189">
        <v>1744</v>
      </c>
      <c r="K29" s="190">
        <v>136</v>
      </c>
      <c r="L29" s="192">
        <v>100</v>
      </c>
      <c r="M29" s="191">
        <v>362</v>
      </c>
      <c r="N29" s="190">
        <v>100</v>
      </c>
      <c r="O29" s="189">
        <v>240</v>
      </c>
      <c r="P29" s="193">
        <v>18828</v>
      </c>
      <c r="Q29" s="328">
        <v>18089</v>
      </c>
      <c r="R29" s="193">
        <v>18862</v>
      </c>
      <c r="S29" s="194">
        <v>18254</v>
      </c>
    </row>
    <row r="30" spans="1:20" ht="12.75" customHeight="1" x14ac:dyDescent="0.3">
      <c r="B30" s="403"/>
      <c r="C30" s="404">
        <v>2018</v>
      </c>
      <c r="D30" s="189">
        <v>605</v>
      </c>
      <c r="E30" s="262">
        <v>7396</v>
      </c>
      <c r="F30" s="262">
        <v>8585</v>
      </c>
      <c r="G30" s="262">
        <v>143</v>
      </c>
      <c r="H30" s="262">
        <v>315</v>
      </c>
      <c r="I30" s="190">
        <v>196</v>
      </c>
      <c r="J30" s="189">
        <v>2073</v>
      </c>
      <c r="K30" s="190">
        <v>113</v>
      </c>
      <c r="L30" s="192">
        <v>66</v>
      </c>
      <c r="M30" s="191">
        <v>401</v>
      </c>
      <c r="N30" s="190">
        <v>126</v>
      </c>
      <c r="O30" s="189">
        <v>246</v>
      </c>
      <c r="P30" s="193">
        <v>20265</v>
      </c>
      <c r="Q30" s="328">
        <v>19660</v>
      </c>
      <c r="R30" s="193">
        <v>20291</v>
      </c>
      <c r="S30" s="194">
        <v>19820</v>
      </c>
    </row>
    <row r="31" spans="1:20" ht="12.75" customHeight="1" thickBot="1" x14ac:dyDescent="0.35">
      <c r="B31" s="711">
        <v>2019</v>
      </c>
      <c r="C31" s="712"/>
      <c r="D31" s="356">
        <v>558</v>
      </c>
      <c r="E31" s="357">
        <v>6293</v>
      </c>
      <c r="F31" s="357">
        <v>10155</v>
      </c>
      <c r="G31" s="357">
        <v>147</v>
      </c>
      <c r="H31" s="357">
        <v>275</v>
      </c>
      <c r="I31" s="358">
        <v>606</v>
      </c>
      <c r="J31" s="356">
        <v>2812</v>
      </c>
      <c r="K31" s="358">
        <v>98</v>
      </c>
      <c r="L31" s="359">
        <v>36</v>
      </c>
      <c r="M31" s="195">
        <v>464</v>
      </c>
      <c r="N31" s="358">
        <v>72</v>
      </c>
      <c r="O31" s="356">
        <v>357</v>
      </c>
      <c r="P31" s="360">
        <v>21873</v>
      </c>
      <c r="Q31" s="361">
        <v>21315</v>
      </c>
      <c r="R31" s="360">
        <v>0</v>
      </c>
      <c r="S31" s="362">
        <v>0</v>
      </c>
    </row>
    <row r="32" spans="1:20" s="13" customFormat="1" ht="16.5" customHeight="1" thickBot="1" x14ac:dyDescent="0.35">
      <c r="A32" s="3"/>
      <c r="B32" s="713" t="s">
        <v>110</v>
      </c>
      <c r="C32" s="714"/>
      <c r="D32" s="196">
        <v>70338</v>
      </c>
      <c r="E32" s="197">
        <v>119974</v>
      </c>
      <c r="F32" s="198">
        <v>62279</v>
      </c>
      <c r="G32" s="199">
        <v>1199</v>
      </c>
      <c r="H32" s="199">
        <v>6543</v>
      </c>
      <c r="I32" s="198">
        <v>1136</v>
      </c>
      <c r="J32" s="196">
        <v>21613</v>
      </c>
      <c r="K32" s="197">
        <v>2099</v>
      </c>
      <c r="L32" s="199">
        <v>2349</v>
      </c>
      <c r="M32" s="199">
        <v>3209</v>
      </c>
      <c r="N32" s="197">
        <v>1240</v>
      </c>
      <c r="O32" s="196">
        <v>3620</v>
      </c>
      <c r="P32" s="200">
        <v>295599</v>
      </c>
      <c r="Q32" s="322">
        <v>225261</v>
      </c>
      <c r="R32" s="200">
        <v>274081</v>
      </c>
      <c r="S32" s="201">
        <v>211302</v>
      </c>
      <c r="T32" s="363"/>
    </row>
    <row r="33" spans="2:20" ht="12.75" customHeight="1" x14ac:dyDescent="0.3">
      <c r="B33" s="715" t="s">
        <v>166</v>
      </c>
      <c r="C33" s="716"/>
      <c r="D33" s="189" t="s">
        <v>169</v>
      </c>
      <c r="E33" s="262" t="s">
        <v>169</v>
      </c>
      <c r="F33" s="262" t="s">
        <v>169</v>
      </c>
      <c r="G33" s="262" t="s">
        <v>169</v>
      </c>
      <c r="H33" s="262" t="s">
        <v>169</v>
      </c>
      <c r="I33" s="190" t="s">
        <v>169</v>
      </c>
      <c r="J33" s="189" t="s">
        <v>169</v>
      </c>
      <c r="K33" s="190" t="s">
        <v>169</v>
      </c>
      <c r="L33" s="192" t="s">
        <v>169</v>
      </c>
      <c r="M33" s="191" t="s">
        <v>169</v>
      </c>
      <c r="N33" s="190" t="s">
        <v>169</v>
      </c>
      <c r="O33" s="189" t="s">
        <v>169</v>
      </c>
      <c r="P33" s="193" t="s">
        <v>169</v>
      </c>
      <c r="Q33" s="328" t="s">
        <v>169</v>
      </c>
      <c r="R33" s="193">
        <v>21754</v>
      </c>
      <c r="S33" s="194">
        <v>21328</v>
      </c>
    </row>
    <row r="34" spans="2:20" s="13" customFormat="1" x14ac:dyDescent="0.35">
      <c r="B34" s="672">
        <v>2020</v>
      </c>
      <c r="C34" s="673"/>
      <c r="D34" s="189">
        <v>362</v>
      </c>
      <c r="E34" s="262">
        <v>1382</v>
      </c>
      <c r="F34" s="262">
        <v>3060</v>
      </c>
      <c r="G34" s="262">
        <v>187</v>
      </c>
      <c r="H34" s="262">
        <v>258</v>
      </c>
      <c r="I34" s="190">
        <v>11990</v>
      </c>
      <c r="J34" s="189">
        <v>4035</v>
      </c>
      <c r="K34" s="190">
        <v>55</v>
      </c>
      <c r="L34" s="191">
        <v>21</v>
      </c>
      <c r="M34" s="191">
        <v>525</v>
      </c>
      <c r="N34" s="192">
        <v>67</v>
      </c>
      <c r="O34" s="189">
        <v>345</v>
      </c>
      <c r="P34" s="193">
        <v>22287</v>
      </c>
      <c r="Q34" s="328">
        <v>21925</v>
      </c>
      <c r="R34" s="193">
        <v>21870</v>
      </c>
      <c r="S34" s="194">
        <v>21632</v>
      </c>
    </row>
    <row r="35" spans="2:20" ht="12.75" customHeight="1" thickBot="1" x14ac:dyDescent="0.35">
      <c r="B35" s="711">
        <v>2021</v>
      </c>
      <c r="C35" s="712"/>
      <c r="D35" s="189">
        <v>266</v>
      </c>
      <c r="E35" s="262">
        <v>119</v>
      </c>
      <c r="F35" s="262">
        <v>124</v>
      </c>
      <c r="G35" s="262">
        <v>298</v>
      </c>
      <c r="H35" s="262">
        <v>266</v>
      </c>
      <c r="I35" s="190">
        <v>14455</v>
      </c>
      <c r="J35" s="189">
        <v>6421</v>
      </c>
      <c r="K35" s="190">
        <v>15</v>
      </c>
      <c r="L35" s="191">
        <v>1</v>
      </c>
      <c r="M35" s="191">
        <v>420</v>
      </c>
      <c r="N35" s="192">
        <v>27</v>
      </c>
      <c r="O35" s="189">
        <v>407</v>
      </c>
      <c r="P35" s="193">
        <v>22819</v>
      </c>
      <c r="Q35" s="328">
        <v>22553</v>
      </c>
      <c r="R35" s="193" t="s">
        <v>168</v>
      </c>
      <c r="S35" s="194" t="s">
        <v>168</v>
      </c>
    </row>
    <row r="36" spans="2:20" s="13" customFormat="1" ht="16.5" customHeight="1" thickBot="1" x14ac:dyDescent="0.4">
      <c r="B36" s="713" t="s">
        <v>111</v>
      </c>
      <c r="C36" s="714"/>
      <c r="D36" s="196">
        <v>70966</v>
      </c>
      <c r="E36" s="197">
        <v>121475</v>
      </c>
      <c r="F36" s="198">
        <v>65463</v>
      </c>
      <c r="G36" s="199">
        <v>1684</v>
      </c>
      <c r="H36" s="199">
        <v>7067</v>
      </c>
      <c r="I36" s="198">
        <v>27581</v>
      </c>
      <c r="J36" s="196">
        <v>32069</v>
      </c>
      <c r="K36" s="197">
        <v>2169</v>
      </c>
      <c r="L36" s="199">
        <v>2371</v>
      </c>
      <c r="M36" s="199">
        <v>4154</v>
      </c>
      <c r="N36" s="197">
        <v>1334</v>
      </c>
      <c r="O36" s="196">
        <v>4372</v>
      </c>
      <c r="P36" s="200">
        <v>340705</v>
      </c>
      <c r="Q36" s="322">
        <v>269739</v>
      </c>
      <c r="R36" s="200">
        <v>317705</v>
      </c>
      <c r="S36" s="201">
        <v>254262</v>
      </c>
      <c r="T36" s="363"/>
    </row>
    <row r="37" spans="2:20" ht="12.75" customHeight="1" thickBot="1" x14ac:dyDescent="0.35">
      <c r="B37" s="709" t="s">
        <v>112</v>
      </c>
      <c r="C37" s="710"/>
      <c r="D37" s="189" t="s">
        <v>169</v>
      </c>
      <c r="E37" s="262" t="s">
        <v>169</v>
      </c>
      <c r="F37" s="262" t="s">
        <v>169</v>
      </c>
      <c r="G37" s="262" t="s">
        <v>169</v>
      </c>
      <c r="H37" s="262" t="s">
        <v>169</v>
      </c>
      <c r="I37" s="190" t="s">
        <v>169</v>
      </c>
      <c r="J37" s="189">
        <v>65722</v>
      </c>
      <c r="K37" s="190" t="s">
        <v>169</v>
      </c>
      <c r="L37" s="191" t="s">
        <v>169</v>
      </c>
      <c r="M37" s="191" t="s">
        <v>169</v>
      </c>
      <c r="N37" s="192" t="s">
        <v>169</v>
      </c>
      <c r="O37" s="189" t="s">
        <v>169</v>
      </c>
      <c r="P37" s="193">
        <v>65722</v>
      </c>
      <c r="Q37" s="328">
        <v>65722</v>
      </c>
      <c r="R37" s="193">
        <v>65262</v>
      </c>
      <c r="S37" s="194">
        <v>65262</v>
      </c>
    </row>
    <row r="38" spans="2:20" s="13" customFormat="1" ht="16.5" customHeight="1" thickBot="1" x14ac:dyDescent="0.4">
      <c r="B38" s="718" t="s">
        <v>113</v>
      </c>
      <c r="C38" s="719"/>
      <c r="D38" s="196">
        <v>70966</v>
      </c>
      <c r="E38" s="197">
        <v>121475</v>
      </c>
      <c r="F38" s="199">
        <v>65463</v>
      </c>
      <c r="G38" s="199">
        <v>1684</v>
      </c>
      <c r="H38" s="199">
        <v>7067</v>
      </c>
      <c r="I38" s="198">
        <v>27581</v>
      </c>
      <c r="J38" s="196">
        <v>97791</v>
      </c>
      <c r="K38" s="202">
        <v>2169</v>
      </c>
      <c r="L38" s="199">
        <v>2371</v>
      </c>
      <c r="M38" s="199">
        <v>4154</v>
      </c>
      <c r="N38" s="198">
        <v>1334</v>
      </c>
      <c r="O38" s="196">
        <v>4372</v>
      </c>
      <c r="P38" s="200">
        <v>406427</v>
      </c>
      <c r="Q38" s="322">
        <v>335461</v>
      </c>
      <c r="R38" s="200">
        <v>382967</v>
      </c>
      <c r="S38" s="201">
        <v>319524</v>
      </c>
    </row>
    <row r="39" spans="2:20" s="65" customFormat="1" ht="12.75" customHeight="1" x14ac:dyDescent="0.3">
      <c r="B39" s="720" t="s">
        <v>54</v>
      </c>
      <c r="C39" s="720"/>
      <c r="D39" s="720"/>
      <c r="E39" s="720"/>
      <c r="F39" s="720"/>
      <c r="G39" s="218"/>
      <c r="H39" s="364"/>
      <c r="I39" s="364"/>
      <c r="J39" s="364"/>
      <c r="K39" s="364"/>
      <c r="L39" s="364"/>
      <c r="M39" s="364"/>
      <c r="N39" s="365"/>
      <c r="O39" s="365"/>
      <c r="P39" s="66"/>
      <c r="Q39" s="66"/>
      <c r="R39" s="66"/>
      <c r="S39" s="67" t="s">
        <v>55</v>
      </c>
    </row>
    <row r="40" spans="2:20" ht="12.75" customHeight="1" x14ac:dyDescent="0.3">
      <c r="C40" s="246"/>
      <c r="D40" s="339"/>
      <c r="E40" s="339"/>
      <c r="F40" s="339"/>
      <c r="G40" s="339"/>
      <c r="H40" s="339"/>
      <c r="I40" s="339"/>
      <c r="J40" s="339"/>
      <c r="K40" s="339"/>
      <c r="L40" s="339"/>
      <c r="M40" s="339"/>
      <c r="N40" s="246"/>
      <c r="O40" s="246"/>
      <c r="P40" s="246"/>
      <c r="Q40" s="246"/>
      <c r="R40" s="246"/>
      <c r="S40" s="246"/>
    </row>
    <row r="41" spans="2:20" ht="12.75" customHeight="1" x14ac:dyDescent="0.3">
      <c r="B41" s="721" t="s">
        <v>71</v>
      </c>
      <c r="C41" s="722"/>
      <c r="D41" s="722"/>
      <c r="E41" s="722"/>
      <c r="F41" s="722"/>
      <c r="G41" s="722"/>
      <c r="H41" s="722"/>
      <c r="I41" s="722"/>
      <c r="J41" s="722"/>
      <c r="K41" s="722"/>
      <c r="L41" s="722"/>
      <c r="M41" s="722"/>
      <c r="N41" s="722"/>
      <c r="O41" s="722"/>
      <c r="P41" s="722"/>
      <c r="Q41" s="722"/>
      <c r="R41" s="722"/>
      <c r="S41" s="723"/>
    </row>
    <row r="42" spans="2:20" ht="12.75" customHeight="1" x14ac:dyDescent="0.3">
      <c r="B42" s="298" t="s">
        <v>225</v>
      </c>
      <c r="C42" s="717" t="str">
        <f>VLOOKUP(B42,Footnotes!B:C,2,FALSE)</f>
        <v>All figures are rounded to the nearest 1 decimal point. All totals are calculated from the raw numbers and then rounded - Totals may therefore differ from adding up rounded components.</v>
      </c>
      <c r="D42" s="717"/>
      <c r="E42" s="717"/>
      <c r="F42" s="717"/>
      <c r="G42" s="717"/>
      <c r="H42" s="717"/>
      <c r="I42" s="717"/>
      <c r="J42" s="717"/>
      <c r="K42" s="717"/>
      <c r="L42" s="717"/>
      <c r="M42" s="717"/>
      <c r="N42" s="717"/>
      <c r="O42" s="717"/>
      <c r="P42" s="717"/>
      <c r="Q42" s="717"/>
      <c r="R42" s="717"/>
      <c r="S42" s="717"/>
    </row>
    <row r="43" spans="2:20" ht="12.75" customHeight="1" x14ac:dyDescent="0.3">
      <c r="B43" s="298" t="s">
        <v>227</v>
      </c>
      <c r="C43" s="717" t="str">
        <f>VLOOKUP(B43,Footnotes!B:C,2,FALSE)</f>
        <v xml:space="preserve">Rounded numbers of less than 0.1 are classed as negligible which is signified with a dash "-". </v>
      </c>
      <c r="D43" s="717"/>
      <c r="E43" s="717"/>
      <c r="F43" s="717"/>
      <c r="G43" s="717"/>
      <c r="H43" s="717"/>
      <c r="I43" s="717"/>
      <c r="J43" s="717"/>
      <c r="K43" s="717"/>
      <c r="L43" s="717"/>
      <c r="M43" s="717"/>
      <c r="N43" s="717"/>
      <c r="O43" s="717"/>
      <c r="P43" s="717"/>
      <c r="Q43" s="717"/>
      <c r="R43" s="717"/>
      <c r="S43" s="717"/>
    </row>
    <row r="44" spans="2:20" ht="27.75" customHeight="1" x14ac:dyDescent="0.3">
      <c r="B44" s="298" t="s">
        <v>232</v>
      </c>
      <c r="C44" s="717" t="str">
        <f>VLOOKUP(B44,Footnotes!B:C,2,FALSE)</f>
        <v>Each borrower has a loan account for each academic year of study in which they take out a loan.  The repayment status may be different for each loan account. Numbers in the Total ICR loans column count each borrower once only. Given that borrowers could have loan accounts belonging to more than one Loan Type, the totals in this column is not the same as the sum of the individual Loan Type figures.</v>
      </c>
      <c r="D44" s="717"/>
      <c r="E44" s="717"/>
      <c r="F44" s="717"/>
      <c r="G44" s="717"/>
      <c r="H44" s="717"/>
      <c r="I44" s="717"/>
      <c r="J44" s="717"/>
      <c r="K44" s="717"/>
      <c r="L44" s="717"/>
      <c r="M44" s="717"/>
      <c r="N44" s="717"/>
      <c r="O44" s="717"/>
      <c r="P44" s="717"/>
      <c r="Q44" s="717"/>
      <c r="R44" s="717"/>
      <c r="S44" s="717"/>
    </row>
    <row r="45" spans="2:20" ht="12.75" customHeight="1" x14ac:dyDescent="0.3">
      <c r="B45" s="298" t="s">
        <v>233</v>
      </c>
      <c r="C45" s="717" t="str">
        <f>VLOOKUP(B45,Footnotes!B:C,2,FALSE)</f>
        <v xml:space="preserve">Borrowers who have at least one loan account cancelled or written off during the financial year.  Note that trivial balance write-offs are included in accounts repaid in full. </v>
      </c>
      <c r="D45" s="717"/>
      <c r="E45" s="717"/>
      <c r="F45" s="717"/>
      <c r="G45" s="717"/>
      <c r="H45" s="717"/>
      <c r="I45" s="717"/>
      <c r="J45" s="717"/>
      <c r="K45" s="717"/>
      <c r="L45" s="717"/>
      <c r="M45" s="717"/>
      <c r="N45" s="717"/>
      <c r="O45" s="717"/>
      <c r="P45" s="717"/>
      <c r="Q45" s="717"/>
      <c r="R45" s="717"/>
      <c r="S45" s="717"/>
    </row>
    <row r="46" spans="2:20" ht="12.75" customHeight="1" x14ac:dyDescent="0.3">
      <c r="B46" s="298" t="s">
        <v>237</v>
      </c>
      <c r="C46" s="717" t="str">
        <f>VLOOKUP(B46,Footnotes!B:C,2,FALSE)</f>
        <v>The repayment status is based on the information received from HMRC, on a weekly basis, or information collected by SLC directly from the borrower.</v>
      </c>
      <c r="D46" s="717"/>
      <c r="E46" s="717"/>
      <c r="F46" s="717"/>
      <c r="G46" s="717"/>
      <c r="H46" s="717"/>
      <c r="I46" s="717"/>
      <c r="J46" s="717"/>
      <c r="K46" s="717"/>
      <c r="L46" s="717"/>
      <c r="M46" s="717"/>
      <c r="N46" s="717"/>
      <c r="O46" s="717"/>
      <c r="P46" s="717"/>
      <c r="Q46" s="717"/>
      <c r="R46" s="717"/>
      <c r="S46" s="717"/>
    </row>
    <row r="47" spans="2:20" ht="12.75" customHeight="1" x14ac:dyDescent="0.3">
      <c r="B47" s="298" t="s">
        <v>239</v>
      </c>
      <c r="C47" s="717" t="str">
        <f>VLOOKUP(B47,Footnotes!B:C,2,FALSE)</f>
        <v>Borrowers with income contingent loans are shown in the table by their known status at the end of the financial year. Until their loan balance is fully repaid or cancelled, borrowers can move into and out of any of the statuses.</v>
      </c>
      <c r="D47" s="717"/>
      <c r="E47" s="717"/>
      <c r="F47" s="717"/>
      <c r="G47" s="717"/>
      <c r="H47" s="717"/>
      <c r="I47" s="717"/>
      <c r="J47" s="717"/>
      <c r="K47" s="717"/>
      <c r="L47" s="717"/>
      <c r="M47" s="717"/>
      <c r="N47" s="717"/>
      <c r="O47" s="717"/>
      <c r="P47" s="717"/>
      <c r="Q47" s="717"/>
      <c r="R47" s="717"/>
      <c r="S47" s="717"/>
    </row>
    <row r="48" spans="2:20" ht="28.5" customHeight="1" x14ac:dyDescent="0.3">
      <c r="B48" s="298" t="s">
        <v>241</v>
      </c>
      <c r="C48" s="717" t="str">
        <f>VLOOKUP(B48,Footnotes!B:C,2,FALSE)</f>
        <v>Trivial balances are now written off automatically if there is a +/- balance on an account of £25 or less and no contact can be established with the borrower for refund or payment. These accounts are closed and appear in this category alongside those accounts who are fully repaid or cancelled due to disability or death.</v>
      </c>
      <c r="D48" s="717"/>
      <c r="E48" s="717"/>
      <c r="F48" s="717"/>
      <c r="G48" s="717"/>
      <c r="H48" s="717"/>
      <c r="I48" s="717"/>
      <c r="J48" s="717"/>
      <c r="K48" s="717"/>
      <c r="L48" s="717"/>
      <c r="M48" s="717"/>
      <c r="N48" s="717"/>
      <c r="O48" s="717"/>
      <c r="P48" s="717"/>
      <c r="Q48" s="717"/>
      <c r="R48" s="717"/>
      <c r="S48" s="717"/>
    </row>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2.75" customHeight="1" x14ac:dyDescent="0.3"/>
    <row r="224" ht="12.75" customHeight="1" x14ac:dyDescent="0.3"/>
    <row r="225" ht="12.75" customHeight="1" x14ac:dyDescent="0.3"/>
    <row r="226" ht="12.75" customHeight="1" x14ac:dyDescent="0.3"/>
    <row r="227" ht="12.75" customHeight="1" x14ac:dyDescent="0.3"/>
    <row r="228" ht="12.75" customHeight="1" x14ac:dyDescent="0.3"/>
    <row r="229" ht="12.75" customHeight="1" x14ac:dyDescent="0.3"/>
    <row r="230" ht="12.75" customHeight="1" x14ac:dyDescent="0.3"/>
    <row r="231" ht="12.75" customHeight="1" x14ac:dyDescent="0.3"/>
    <row r="232" ht="12.75" customHeight="1" x14ac:dyDescent="0.3"/>
    <row r="233" ht="12.75" customHeight="1" x14ac:dyDescent="0.3"/>
    <row r="234" ht="12.75" customHeight="1" x14ac:dyDescent="0.3"/>
    <row r="235" ht="12.75" customHeight="1" x14ac:dyDescent="0.3"/>
    <row r="236" ht="12.75" customHeight="1" x14ac:dyDescent="0.3"/>
    <row r="237" ht="12.75" customHeight="1" x14ac:dyDescent="0.3"/>
    <row r="238" ht="12.75" customHeight="1" x14ac:dyDescent="0.3"/>
    <row r="239" ht="12.75" customHeight="1" x14ac:dyDescent="0.3"/>
    <row r="240" ht="12.75" customHeight="1" x14ac:dyDescent="0.3"/>
    <row r="241" ht="12.75" customHeight="1" x14ac:dyDescent="0.3"/>
    <row r="242" ht="12.75" customHeight="1" x14ac:dyDescent="0.3"/>
    <row r="243" ht="12.75" customHeight="1" x14ac:dyDescent="0.3"/>
    <row r="244" ht="12.75" customHeight="1" x14ac:dyDescent="0.3"/>
    <row r="245" ht="12.75" customHeight="1" x14ac:dyDescent="0.3"/>
    <row r="246" ht="12.75" customHeight="1" x14ac:dyDescent="0.3"/>
    <row r="247" ht="12.75" customHeight="1" x14ac:dyDescent="0.3"/>
    <row r="248" ht="12.75" customHeight="1" x14ac:dyDescent="0.3"/>
    <row r="249" ht="12.75" customHeight="1" x14ac:dyDescent="0.3"/>
    <row r="250" ht="12.75" customHeight="1" x14ac:dyDescent="0.3"/>
    <row r="251" ht="12.75" customHeight="1" x14ac:dyDescent="0.3"/>
    <row r="252" ht="12.75" customHeight="1" x14ac:dyDescent="0.3"/>
    <row r="253" ht="12.75" customHeight="1" x14ac:dyDescent="0.3"/>
    <row r="254" ht="12.75" customHeight="1" x14ac:dyDescent="0.3"/>
    <row r="255" ht="12.75" customHeight="1" x14ac:dyDescent="0.3"/>
    <row r="256" ht="12.75" customHeight="1" x14ac:dyDescent="0.3"/>
    <row r="257" ht="12.75" customHeight="1" x14ac:dyDescent="0.3"/>
    <row r="258" ht="12.75" customHeight="1" x14ac:dyDescent="0.3"/>
    <row r="259" ht="12.75" customHeight="1" x14ac:dyDescent="0.3"/>
    <row r="260" ht="12.75" customHeight="1" x14ac:dyDescent="0.3"/>
    <row r="261" ht="12.75" customHeight="1" x14ac:dyDescent="0.3"/>
    <row r="262" ht="12.75" customHeight="1" x14ac:dyDescent="0.3"/>
    <row r="263" ht="12.75" customHeight="1" x14ac:dyDescent="0.3"/>
    <row r="264" ht="12.75" customHeight="1" x14ac:dyDescent="0.3"/>
    <row r="265" ht="12.75" customHeight="1" x14ac:dyDescent="0.3"/>
    <row r="266" ht="12.75" customHeight="1" x14ac:dyDescent="0.3"/>
    <row r="267" ht="12.75" customHeight="1" x14ac:dyDescent="0.3"/>
    <row r="268" ht="12.75" customHeight="1" x14ac:dyDescent="0.3"/>
    <row r="269" ht="12.75" customHeight="1" x14ac:dyDescent="0.3"/>
    <row r="270" ht="12.75" customHeight="1" x14ac:dyDescent="0.3"/>
    <row r="271" ht="12.75" customHeight="1" x14ac:dyDescent="0.3"/>
    <row r="272" ht="12.75" customHeight="1" x14ac:dyDescent="0.3"/>
    <row r="273" ht="12.75" customHeight="1" x14ac:dyDescent="0.3"/>
    <row r="274" ht="12.75" customHeight="1" x14ac:dyDescent="0.3"/>
    <row r="275" ht="12.75" customHeight="1" x14ac:dyDescent="0.3"/>
    <row r="276" ht="12.75" customHeight="1" x14ac:dyDescent="0.3"/>
    <row r="277" ht="12.75" customHeight="1" x14ac:dyDescent="0.3"/>
    <row r="278" ht="12.75" customHeight="1" x14ac:dyDescent="0.3"/>
    <row r="279" ht="12.75" customHeight="1" x14ac:dyDescent="0.3"/>
    <row r="280" ht="12.75" customHeight="1" x14ac:dyDescent="0.3"/>
    <row r="281" ht="12.75" customHeight="1" x14ac:dyDescent="0.3"/>
    <row r="282" ht="12.75" customHeight="1" x14ac:dyDescent="0.3"/>
    <row r="283" ht="12.75" customHeight="1" x14ac:dyDescent="0.3"/>
    <row r="284" ht="12.75" customHeight="1" x14ac:dyDescent="0.3"/>
    <row r="285" ht="12.75" customHeight="1" x14ac:dyDescent="0.3"/>
    <row r="286" ht="12.75" customHeight="1" x14ac:dyDescent="0.3"/>
    <row r="287" ht="12.75" customHeight="1" x14ac:dyDescent="0.3"/>
    <row r="288" ht="12.75" customHeight="1" x14ac:dyDescent="0.3"/>
    <row r="289" ht="12.75" customHeight="1" x14ac:dyDescent="0.3"/>
    <row r="290" ht="12.75" customHeight="1" x14ac:dyDescent="0.3"/>
    <row r="291" ht="12.75" customHeight="1" x14ac:dyDescent="0.3"/>
    <row r="292" ht="12.75" customHeight="1" x14ac:dyDescent="0.3"/>
    <row r="293" ht="12.75" customHeight="1" x14ac:dyDescent="0.3"/>
    <row r="294" ht="12.75" customHeight="1" x14ac:dyDescent="0.3"/>
    <row r="295" ht="12.75" customHeight="1" x14ac:dyDescent="0.3"/>
    <row r="296" ht="12.75" customHeight="1" x14ac:dyDescent="0.3"/>
    <row r="297" ht="12.75" customHeight="1" x14ac:dyDescent="0.3"/>
    <row r="298" ht="12.75" customHeight="1" x14ac:dyDescent="0.3"/>
    <row r="299" ht="12.75" customHeight="1" x14ac:dyDescent="0.3"/>
    <row r="300" ht="12.75" customHeight="1" x14ac:dyDescent="0.3"/>
    <row r="301" ht="12.75" customHeight="1" x14ac:dyDescent="0.3"/>
    <row r="302" ht="12.75" customHeight="1" x14ac:dyDescent="0.3"/>
    <row r="303" ht="12.75" customHeight="1" x14ac:dyDescent="0.3"/>
    <row r="304" ht="12.75" customHeight="1" x14ac:dyDescent="0.3"/>
    <row r="305" ht="12.75" customHeight="1" x14ac:dyDescent="0.3"/>
    <row r="306" ht="12.75" customHeight="1" x14ac:dyDescent="0.3"/>
    <row r="307" ht="12.75" customHeight="1" x14ac:dyDescent="0.3"/>
    <row r="308" ht="12.75" customHeight="1" x14ac:dyDescent="0.3"/>
    <row r="309" ht="12.75" customHeight="1" x14ac:dyDescent="0.3"/>
    <row r="310" ht="12.75" customHeight="1" x14ac:dyDescent="0.3"/>
    <row r="311" ht="12.75" customHeight="1" x14ac:dyDescent="0.3"/>
    <row r="312" ht="12.75" customHeight="1" x14ac:dyDescent="0.3"/>
    <row r="313" ht="12.75" customHeight="1" x14ac:dyDescent="0.3"/>
    <row r="314" ht="12.75" customHeight="1" x14ac:dyDescent="0.3"/>
    <row r="315" ht="12.75" customHeight="1" x14ac:dyDescent="0.3"/>
    <row r="316" ht="12.75" customHeight="1" x14ac:dyDescent="0.3"/>
    <row r="317" ht="12.75" customHeight="1" x14ac:dyDescent="0.3"/>
    <row r="318" ht="12.75" customHeight="1" x14ac:dyDescent="0.3"/>
    <row r="319" ht="12.75" customHeight="1" x14ac:dyDescent="0.3"/>
    <row r="320" ht="12.75" customHeight="1" x14ac:dyDescent="0.3"/>
    <row r="321" ht="12.75" customHeight="1" x14ac:dyDescent="0.3"/>
    <row r="322" ht="12.75" customHeight="1" x14ac:dyDescent="0.3"/>
    <row r="323" ht="12.75" customHeight="1" x14ac:dyDescent="0.3"/>
    <row r="324" ht="12.75" customHeight="1" x14ac:dyDescent="0.3"/>
    <row r="325" ht="12.75" customHeight="1" x14ac:dyDescent="0.3"/>
    <row r="326" ht="12.75" customHeight="1" x14ac:dyDescent="0.3"/>
    <row r="327" ht="12.75" customHeight="1" x14ac:dyDescent="0.3"/>
    <row r="328" ht="12.75" customHeight="1" x14ac:dyDescent="0.3"/>
    <row r="329" ht="12.75" customHeight="1" x14ac:dyDescent="0.3"/>
    <row r="330" ht="12.75" customHeight="1" x14ac:dyDescent="0.3"/>
    <row r="331" ht="12.75" customHeight="1" x14ac:dyDescent="0.3"/>
    <row r="332" ht="12.75" customHeight="1" x14ac:dyDescent="0.3"/>
    <row r="333" ht="12.75" customHeight="1" x14ac:dyDescent="0.3"/>
    <row r="334" ht="12.75" customHeight="1" x14ac:dyDescent="0.3"/>
    <row r="335" ht="12.75" customHeight="1" x14ac:dyDescent="0.3"/>
    <row r="336" ht="12.75" customHeight="1" x14ac:dyDescent="0.3"/>
    <row r="337" ht="12.75" customHeight="1" x14ac:dyDescent="0.3"/>
    <row r="338" ht="12.75" customHeight="1" x14ac:dyDescent="0.3"/>
    <row r="339" ht="12.75" customHeight="1" x14ac:dyDescent="0.3"/>
    <row r="340" ht="12.75" customHeight="1" x14ac:dyDescent="0.3"/>
    <row r="341" ht="12.75" customHeight="1" x14ac:dyDescent="0.3"/>
    <row r="342" ht="12.75" customHeight="1" x14ac:dyDescent="0.3"/>
    <row r="343" ht="12.75" customHeight="1" x14ac:dyDescent="0.3"/>
    <row r="344" ht="12.75" customHeight="1" x14ac:dyDescent="0.3"/>
    <row r="345" ht="12.75" customHeight="1" x14ac:dyDescent="0.3"/>
    <row r="346" ht="12.75" customHeight="1" x14ac:dyDescent="0.3"/>
    <row r="347" ht="12.75" customHeight="1" x14ac:dyDescent="0.3"/>
    <row r="348" ht="12.75" customHeight="1" x14ac:dyDescent="0.3"/>
    <row r="349" ht="12.75" customHeight="1" x14ac:dyDescent="0.3"/>
    <row r="350" ht="12.75" customHeight="1" x14ac:dyDescent="0.3"/>
    <row r="351" ht="12.75" customHeight="1" x14ac:dyDescent="0.3"/>
    <row r="352" ht="12.75" customHeight="1" x14ac:dyDescent="0.3"/>
    <row r="353" ht="12.75" customHeight="1" x14ac:dyDescent="0.3"/>
    <row r="354" ht="12.75" customHeight="1" x14ac:dyDescent="0.3"/>
    <row r="355" ht="12.75" customHeight="1" x14ac:dyDescent="0.3"/>
    <row r="356" ht="12.75" customHeight="1" x14ac:dyDescent="0.3"/>
    <row r="357" ht="12.75" customHeight="1" x14ac:dyDescent="0.3"/>
    <row r="358" ht="12.75" customHeight="1" x14ac:dyDescent="0.3"/>
    <row r="359" ht="12.75" customHeight="1" x14ac:dyDescent="0.3"/>
    <row r="360" ht="12.75" customHeight="1" x14ac:dyDescent="0.3"/>
    <row r="361" ht="12.75" customHeight="1" x14ac:dyDescent="0.3"/>
    <row r="362" ht="12.75" customHeight="1" x14ac:dyDescent="0.3"/>
    <row r="363" ht="12.75" customHeight="1" x14ac:dyDescent="0.3"/>
    <row r="364" ht="12.75" customHeight="1" x14ac:dyDescent="0.3"/>
    <row r="365" ht="12.75" customHeight="1" x14ac:dyDescent="0.3"/>
    <row r="366" ht="12.75" customHeight="1" x14ac:dyDescent="0.3"/>
    <row r="367" ht="12.75" customHeight="1" x14ac:dyDescent="0.3"/>
    <row r="368" ht="12.75" customHeight="1" x14ac:dyDescent="0.3"/>
    <row r="369" ht="12.75" customHeight="1" x14ac:dyDescent="0.3"/>
    <row r="370" ht="12.75" customHeight="1" x14ac:dyDescent="0.3"/>
    <row r="371" ht="12.75" customHeight="1" x14ac:dyDescent="0.3"/>
    <row r="372" ht="12.75" customHeight="1" x14ac:dyDescent="0.3"/>
    <row r="373" ht="12.75" customHeight="1" x14ac:dyDescent="0.3"/>
    <row r="374" ht="12.75" customHeight="1" x14ac:dyDescent="0.3"/>
    <row r="375" ht="12.75" customHeight="1" x14ac:dyDescent="0.3"/>
    <row r="376" ht="12.75" customHeight="1" x14ac:dyDescent="0.3"/>
    <row r="377" ht="12.75" customHeight="1" x14ac:dyDescent="0.3"/>
    <row r="378" ht="12.75" customHeight="1" x14ac:dyDescent="0.3"/>
    <row r="379" ht="12.75" customHeight="1" x14ac:dyDescent="0.3"/>
    <row r="380" ht="12.75" customHeight="1" x14ac:dyDescent="0.3"/>
    <row r="381" ht="12.75" customHeight="1" x14ac:dyDescent="0.3"/>
    <row r="382" ht="12.75" customHeight="1" x14ac:dyDescent="0.3"/>
    <row r="383" ht="12.75" customHeight="1" x14ac:dyDescent="0.3"/>
    <row r="384" ht="12.75" customHeight="1" x14ac:dyDescent="0.3"/>
    <row r="385" ht="12.75" customHeight="1" x14ac:dyDescent="0.3"/>
    <row r="386" ht="12.75" customHeight="1" x14ac:dyDescent="0.3"/>
    <row r="387" ht="12.75" customHeight="1" x14ac:dyDescent="0.3"/>
    <row r="388" ht="12.75" customHeight="1" x14ac:dyDescent="0.3"/>
    <row r="389" ht="12.75" customHeight="1" x14ac:dyDescent="0.3"/>
    <row r="390" ht="12.75" customHeight="1" x14ac:dyDescent="0.3"/>
    <row r="391" ht="12.75" customHeight="1" x14ac:dyDescent="0.3"/>
    <row r="392" ht="12.75" customHeight="1" x14ac:dyDescent="0.3"/>
    <row r="393" ht="12.75" customHeight="1" x14ac:dyDescent="0.3"/>
    <row r="394" ht="12.75" customHeight="1" x14ac:dyDescent="0.3"/>
    <row r="395" ht="12.75" customHeight="1" x14ac:dyDescent="0.3"/>
    <row r="396" ht="12.75" customHeight="1" x14ac:dyDescent="0.3"/>
    <row r="397" ht="12.75" customHeight="1" x14ac:dyDescent="0.3"/>
    <row r="398" ht="12.75" customHeight="1" x14ac:dyDescent="0.3"/>
    <row r="399" ht="12.75" customHeight="1" x14ac:dyDescent="0.3"/>
    <row r="400" ht="12.75" customHeight="1" x14ac:dyDescent="0.3"/>
    <row r="401" ht="12.75" customHeight="1" x14ac:dyDescent="0.3"/>
    <row r="402" ht="12.75" customHeight="1" x14ac:dyDescent="0.3"/>
    <row r="403" ht="12.75" customHeight="1" x14ac:dyDescent="0.3"/>
    <row r="404" ht="12.75" customHeight="1" x14ac:dyDescent="0.3"/>
    <row r="405" ht="12.75" customHeight="1" x14ac:dyDescent="0.3"/>
    <row r="406" ht="12.75" customHeight="1" x14ac:dyDescent="0.3"/>
    <row r="407" ht="12.75" customHeight="1" x14ac:dyDescent="0.3"/>
    <row r="408" ht="12.75" customHeight="1" x14ac:dyDescent="0.3"/>
    <row r="409" ht="12.75" customHeight="1" x14ac:dyDescent="0.3"/>
    <row r="410" ht="12.75" customHeight="1" x14ac:dyDescent="0.3"/>
    <row r="411" ht="12.75" customHeight="1" x14ac:dyDescent="0.3"/>
    <row r="412" ht="12.75" customHeight="1" x14ac:dyDescent="0.3"/>
    <row r="413" ht="12.75" customHeight="1" x14ac:dyDescent="0.3"/>
    <row r="414" ht="12.75" customHeight="1" x14ac:dyDescent="0.3"/>
    <row r="415" ht="12.75" customHeight="1" x14ac:dyDescent="0.3"/>
    <row r="416" ht="12.75" customHeight="1" x14ac:dyDescent="0.3"/>
    <row r="417" ht="12.75" customHeight="1" x14ac:dyDescent="0.3"/>
    <row r="418" ht="12.75" customHeight="1" x14ac:dyDescent="0.3"/>
    <row r="419" ht="12.75" customHeight="1" x14ac:dyDescent="0.3"/>
    <row r="420" ht="12.75" customHeight="1" x14ac:dyDescent="0.3"/>
    <row r="421" ht="12.75" customHeight="1" x14ac:dyDescent="0.3"/>
    <row r="422" ht="12.75" customHeight="1" x14ac:dyDescent="0.3"/>
    <row r="423" ht="12.75" customHeight="1" x14ac:dyDescent="0.3"/>
    <row r="424" ht="12.75" customHeight="1" x14ac:dyDescent="0.3"/>
    <row r="425" ht="12.75" customHeight="1" x14ac:dyDescent="0.3"/>
    <row r="426" ht="12.75" customHeight="1" x14ac:dyDescent="0.3"/>
    <row r="427" ht="12.75" customHeight="1" x14ac:dyDescent="0.3"/>
    <row r="428" ht="12.75" customHeight="1" x14ac:dyDescent="0.3"/>
    <row r="429" ht="12.75" customHeight="1" x14ac:dyDescent="0.3"/>
    <row r="430" ht="12.75" customHeight="1" x14ac:dyDescent="0.3"/>
    <row r="431" ht="12.75" customHeight="1" x14ac:dyDescent="0.3"/>
    <row r="432" ht="12.75" customHeight="1" x14ac:dyDescent="0.3"/>
    <row r="433" ht="12.75" customHeight="1" x14ac:dyDescent="0.3"/>
    <row r="434" ht="12.75" customHeight="1" x14ac:dyDescent="0.3"/>
    <row r="435" ht="12.75" customHeight="1" x14ac:dyDescent="0.3"/>
    <row r="436" ht="12.75" customHeight="1" x14ac:dyDescent="0.3"/>
    <row r="437" ht="12.75" customHeight="1" x14ac:dyDescent="0.3"/>
    <row r="438" ht="12.75" customHeight="1" x14ac:dyDescent="0.3"/>
    <row r="439" ht="12.75" customHeight="1" x14ac:dyDescent="0.3"/>
    <row r="440" ht="12.75" customHeight="1" x14ac:dyDescent="0.3"/>
    <row r="441" ht="12.75" customHeight="1" x14ac:dyDescent="0.3"/>
    <row r="442" ht="12.75" customHeight="1" x14ac:dyDescent="0.3"/>
    <row r="443" ht="12.75" customHeight="1" x14ac:dyDescent="0.3"/>
    <row r="444" ht="12.75" customHeight="1" x14ac:dyDescent="0.3"/>
    <row r="445" ht="12.75" customHeight="1" x14ac:dyDescent="0.3"/>
  </sheetData>
  <mergeCells count="56">
    <mergeCell ref="C45:S45"/>
    <mergeCell ref="C46:S46"/>
    <mergeCell ref="C47:S47"/>
    <mergeCell ref="C48:S48"/>
    <mergeCell ref="B38:C38"/>
    <mergeCell ref="B39:F39"/>
    <mergeCell ref="B41:S41"/>
    <mergeCell ref="C42:S42"/>
    <mergeCell ref="C43:S43"/>
    <mergeCell ref="C44:S44"/>
    <mergeCell ref="B37:C37"/>
    <mergeCell ref="B25:C25"/>
    <mergeCell ref="B26:C26"/>
    <mergeCell ref="B27:C27"/>
    <mergeCell ref="B28:C28"/>
    <mergeCell ref="B29:C29"/>
    <mergeCell ref="B31:C31"/>
    <mergeCell ref="B32:C32"/>
    <mergeCell ref="B33:C33"/>
    <mergeCell ref="B34:C34"/>
    <mergeCell ref="B35:C35"/>
    <mergeCell ref="B36:C36"/>
    <mergeCell ref="B24:C24"/>
    <mergeCell ref="B13:C13"/>
    <mergeCell ref="B14:C14"/>
    <mergeCell ref="B15:C15"/>
    <mergeCell ref="B16:C16"/>
    <mergeCell ref="B17:C17"/>
    <mergeCell ref="B18:C18"/>
    <mergeCell ref="B19:C19"/>
    <mergeCell ref="B20:C20"/>
    <mergeCell ref="B21:C21"/>
    <mergeCell ref="B22:C22"/>
    <mergeCell ref="B23:C23"/>
    <mergeCell ref="O9:O10"/>
    <mergeCell ref="R9:R10"/>
    <mergeCell ref="S9:S10"/>
    <mergeCell ref="B11:C11"/>
    <mergeCell ref="K9:L9"/>
    <mergeCell ref="M9:M10"/>
    <mergeCell ref="B12:C12"/>
    <mergeCell ref="G9:G10"/>
    <mergeCell ref="H9:H10"/>
    <mergeCell ref="I9:I10"/>
    <mergeCell ref="J9:J10"/>
    <mergeCell ref="B7:C10"/>
    <mergeCell ref="D7:S7"/>
    <mergeCell ref="E8:I8"/>
    <mergeCell ref="K8:N8"/>
    <mergeCell ref="P8:P10"/>
    <mergeCell ref="Q8:Q10"/>
    <mergeCell ref="R8:S8"/>
    <mergeCell ref="D9:D10"/>
    <mergeCell ref="E9:E10"/>
    <mergeCell ref="F9:F10"/>
    <mergeCell ref="N9:N10"/>
  </mergeCells>
  <hyperlinks>
    <hyperlink ref="O9:O10" location="Footnotes!B13" display="Not currently repaying - further information being sought [12][13]" xr:uid="{8DE3891F-2A65-40CE-8428-C9559DCDF861}"/>
  </hyperlinks>
  <pageMargins left="0.74803149606299213" right="0.74803149606299213" top="0.98425196850393704" bottom="0.98425196850393704" header="0.51181102362204722" footer="0.51181102362204722"/>
  <pageSetup paperSize="9" scale="5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28646-AFA1-46AF-9083-1F8DEE5576EE}">
  <sheetPr codeName="Sheet18">
    <tabColor rgb="FF3D6497"/>
    <pageSetUpPr fitToPage="1"/>
  </sheetPr>
  <dimension ref="A1:Q442"/>
  <sheetViews>
    <sheetView showGridLines="0" workbookViewId="0"/>
  </sheetViews>
  <sheetFormatPr defaultColWidth="9.1796875" defaultRowHeight="13" x14ac:dyDescent="0.3"/>
  <cols>
    <col min="1" max="1" width="1.81640625" style="3" customWidth="1"/>
    <col min="2" max="2" width="4.1796875" style="3" customWidth="1"/>
    <col min="3" max="3" width="35.1796875" style="3" customWidth="1"/>
    <col min="4" max="4" width="11.81640625" style="3" customWidth="1"/>
    <col min="5" max="5" width="12.1796875" style="3" customWidth="1"/>
    <col min="6" max="7" width="10.81640625" style="3" customWidth="1"/>
    <col min="8" max="8" width="11.81640625" style="3" customWidth="1"/>
    <col min="9" max="9" width="12.1796875" style="3" customWidth="1"/>
    <col min="10" max="10" width="11.81640625" style="3" customWidth="1"/>
    <col min="11" max="12" width="10.81640625" style="3" customWidth="1"/>
    <col min="13" max="13" width="11" style="3" customWidth="1"/>
    <col min="14" max="14" width="11.81640625" style="3" customWidth="1"/>
    <col min="15" max="15" width="12.81640625" style="3" customWidth="1"/>
    <col min="16" max="16" width="10.1796875" style="3" customWidth="1"/>
    <col min="17" max="17" width="3.1796875" style="3" customWidth="1"/>
    <col min="18" max="16384" width="9.1796875" style="3"/>
  </cols>
  <sheetData>
    <row r="1" spans="2:17" ht="14.5" x14ac:dyDescent="0.35">
      <c r="B1" s="103" t="s">
        <v>188</v>
      </c>
      <c r="C1" s="103"/>
      <c r="D1" s="103"/>
      <c r="E1" s="103"/>
      <c r="F1" s="103"/>
      <c r="G1" s="103"/>
      <c r="H1" s="103"/>
      <c r="I1" s="103"/>
      <c r="J1" s="103"/>
      <c r="K1" s="103"/>
      <c r="L1" s="103"/>
      <c r="M1" s="103"/>
      <c r="N1" s="103"/>
      <c r="O1" s="103"/>
      <c r="P1" s="103"/>
      <c r="Q1" s="339"/>
    </row>
    <row r="2" spans="2:17" ht="12.75" customHeight="1" x14ac:dyDescent="0.35">
      <c r="B2" s="340" t="s">
        <v>141</v>
      </c>
      <c r="C2" s="340"/>
      <c r="D2" s="340"/>
      <c r="E2" s="340"/>
      <c r="F2" s="340"/>
      <c r="G2" s="340"/>
      <c r="H2" s="340"/>
      <c r="I2" s="340"/>
      <c r="J2" s="340"/>
      <c r="K2" s="340"/>
      <c r="L2" s="340"/>
      <c r="M2" s="340"/>
      <c r="N2" s="340"/>
      <c r="O2" s="340"/>
      <c r="P2" s="340"/>
    </row>
    <row r="3" spans="2:17" s="4" customFormat="1" ht="14.5" x14ac:dyDescent="0.35">
      <c r="B3" s="342" t="s">
        <v>165</v>
      </c>
      <c r="C3" s="342"/>
      <c r="D3" s="342"/>
      <c r="E3" s="342"/>
      <c r="F3" s="342"/>
      <c r="G3" s="342"/>
      <c r="H3" s="342"/>
      <c r="I3" s="342"/>
      <c r="J3" s="342"/>
      <c r="K3" s="342"/>
      <c r="L3" s="342"/>
      <c r="M3" s="342"/>
      <c r="N3" s="342"/>
      <c r="O3" s="342"/>
      <c r="P3" s="342"/>
    </row>
    <row r="4" spans="2:17" ht="12.75" customHeight="1" x14ac:dyDescent="0.35">
      <c r="C4" s="343"/>
      <c r="D4" s="344"/>
      <c r="E4" s="344"/>
      <c r="F4" s="344"/>
      <c r="G4" s="344"/>
      <c r="H4" s="163"/>
      <c r="I4" s="344"/>
      <c r="J4" s="344"/>
      <c r="K4" s="344"/>
      <c r="L4" s="164"/>
      <c r="M4" s="344"/>
      <c r="N4" s="345"/>
      <c r="O4" s="345"/>
      <c r="P4" s="345"/>
      <c r="Q4" s="339"/>
    </row>
    <row r="5" spans="2:17" x14ac:dyDescent="0.3">
      <c r="B5" s="343" t="s">
        <v>143</v>
      </c>
      <c r="C5" s="343"/>
      <c r="D5" s="343"/>
      <c r="E5" s="343"/>
      <c r="F5" s="343"/>
      <c r="G5" s="343"/>
      <c r="H5" s="343"/>
      <c r="I5" s="343"/>
      <c r="J5" s="343"/>
      <c r="K5" s="343"/>
      <c r="L5" s="343"/>
      <c r="M5" s="343"/>
      <c r="N5" s="343"/>
      <c r="O5" s="343"/>
      <c r="P5" s="343"/>
    </row>
    <row r="6" spans="2:17" ht="4.5" customHeight="1" thickBot="1" x14ac:dyDescent="0.35">
      <c r="C6" s="347"/>
      <c r="D6" s="339"/>
      <c r="E6" s="348"/>
      <c r="F6" s="339"/>
      <c r="G6" s="339"/>
      <c r="H6" s="339"/>
      <c r="I6" s="339"/>
      <c r="J6" s="339"/>
      <c r="K6" s="339"/>
      <c r="L6" s="339"/>
      <c r="M6" s="348"/>
      <c r="N6" s="246"/>
      <c r="O6" s="246"/>
      <c r="P6" s="246"/>
    </row>
    <row r="7" spans="2:17" ht="15.75" customHeight="1" x14ac:dyDescent="0.3">
      <c r="B7" s="680" t="s">
        <v>92</v>
      </c>
      <c r="C7" s="681"/>
      <c r="D7" s="686" t="s">
        <v>187</v>
      </c>
      <c r="E7" s="686"/>
      <c r="F7" s="686"/>
      <c r="G7" s="686"/>
      <c r="H7" s="686"/>
      <c r="I7" s="686"/>
      <c r="J7" s="686"/>
      <c r="K7" s="686"/>
      <c r="L7" s="686"/>
      <c r="M7" s="686"/>
      <c r="N7" s="686"/>
      <c r="O7" s="686"/>
      <c r="P7" s="687"/>
    </row>
    <row r="8" spans="2:17" ht="39" x14ac:dyDescent="0.3">
      <c r="B8" s="682"/>
      <c r="C8" s="683"/>
      <c r="D8" s="165" t="s">
        <v>93</v>
      </c>
      <c r="E8" s="688" t="s">
        <v>94</v>
      </c>
      <c r="F8" s="689"/>
      <c r="G8" s="689"/>
      <c r="H8" s="689"/>
      <c r="I8" s="690"/>
      <c r="J8" s="165" t="s">
        <v>95</v>
      </c>
      <c r="K8" s="688" t="s">
        <v>96</v>
      </c>
      <c r="L8" s="689"/>
      <c r="M8" s="689"/>
      <c r="N8" s="690"/>
      <c r="O8" s="165" t="s">
        <v>97</v>
      </c>
      <c r="P8" s="724" t="s">
        <v>12</v>
      </c>
    </row>
    <row r="9" spans="2:17" ht="36.75" customHeight="1" x14ac:dyDescent="0.3">
      <c r="B9" s="682"/>
      <c r="C9" s="683"/>
      <c r="D9" s="696" t="s">
        <v>282</v>
      </c>
      <c r="E9" s="698" t="s">
        <v>98</v>
      </c>
      <c r="F9" s="674" t="s">
        <v>99</v>
      </c>
      <c r="G9" s="674" t="s">
        <v>100</v>
      </c>
      <c r="H9" s="674" t="s">
        <v>101</v>
      </c>
      <c r="I9" s="676" t="s">
        <v>102</v>
      </c>
      <c r="J9" s="678" t="s">
        <v>103</v>
      </c>
      <c r="K9" s="688" t="s">
        <v>104</v>
      </c>
      <c r="L9" s="708"/>
      <c r="M9" s="674" t="s">
        <v>105</v>
      </c>
      <c r="N9" s="700" t="s">
        <v>106</v>
      </c>
      <c r="O9" s="702" t="s">
        <v>107</v>
      </c>
      <c r="P9" s="724"/>
    </row>
    <row r="10" spans="2:17" ht="51.75" customHeight="1" x14ac:dyDescent="0.3">
      <c r="B10" s="684"/>
      <c r="C10" s="685"/>
      <c r="D10" s="697"/>
      <c r="E10" s="699"/>
      <c r="F10" s="675"/>
      <c r="G10" s="675"/>
      <c r="H10" s="675"/>
      <c r="I10" s="677"/>
      <c r="J10" s="679"/>
      <c r="K10" s="166" t="s">
        <v>108</v>
      </c>
      <c r="L10" s="167" t="s">
        <v>109</v>
      </c>
      <c r="M10" s="675"/>
      <c r="N10" s="701"/>
      <c r="O10" s="703"/>
      <c r="P10" s="725"/>
    </row>
    <row r="11" spans="2:17" ht="12.75" customHeight="1" x14ac:dyDescent="0.3">
      <c r="B11" s="706" t="s">
        <v>66</v>
      </c>
      <c r="C11" s="707"/>
      <c r="D11" s="352"/>
      <c r="E11" s="349"/>
      <c r="F11" s="349"/>
      <c r="G11" s="350"/>
      <c r="H11" s="349"/>
      <c r="I11" s="351"/>
      <c r="J11" s="352"/>
      <c r="K11" s="349"/>
      <c r="L11" s="349"/>
      <c r="M11" s="350"/>
      <c r="N11" s="351"/>
      <c r="O11" s="352"/>
      <c r="P11" s="390"/>
    </row>
    <row r="12" spans="2:17" ht="12.75" customHeight="1" x14ac:dyDescent="0.3">
      <c r="B12" s="672">
        <v>2000</v>
      </c>
      <c r="C12" s="673"/>
      <c r="D12" s="168">
        <v>0.59503105590062111</v>
      </c>
      <c r="E12" s="366">
        <v>0.15279503105590062</v>
      </c>
      <c r="F12" s="366">
        <v>0.115527950310559</v>
      </c>
      <c r="G12" s="366">
        <v>4.9689440993788822E-3</v>
      </c>
      <c r="H12" s="366">
        <v>3.9751552795031057E-2</v>
      </c>
      <c r="I12" s="169">
        <v>6.2111801242236027E-4</v>
      </c>
      <c r="J12" s="168">
        <v>6.9565217391304349E-2</v>
      </c>
      <c r="K12" s="169" t="s">
        <v>168</v>
      </c>
      <c r="L12" s="170">
        <v>2.4844720496894411E-3</v>
      </c>
      <c r="M12" s="170">
        <v>6.2111801242236027E-4</v>
      </c>
      <c r="N12" s="171" t="s">
        <v>168</v>
      </c>
      <c r="O12" s="168">
        <v>1.8633540372670808E-2</v>
      </c>
      <c r="P12" s="371">
        <v>1</v>
      </c>
    </row>
    <row r="13" spans="2:17" ht="12.75" customHeight="1" x14ac:dyDescent="0.3">
      <c r="B13" s="672">
        <v>2001</v>
      </c>
      <c r="C13" s="673"/>
      <c r="D13" s="168">
        <v>0.55507692307692302</v>
      </c>
      <c r="E13" s="366">
        <v>0.19046153846153846</v>
      </c>
      <c r="F13" s="366">
        <v>0.11876923076923077</v>
      </c>
      <c r="G13" s="366">
        <v>1.5384615384615385E-3</v>
      </c>
      <c r="H13" s="366">
        <v>3.3846153846153845E-2</v>
      </c>
      <c r="I13" s="169" t="s">
        <v>168</v>
      </c>
      <c r="J13" s="168">
        <v>7.2615384615384609E-2</v>
      </c>
      <c r="K13" s="169">
        <v>1.2307692307692308E-3</v>
      </c>
      <c r="L13" s="170">
        <v>3.6923076923076922E-3</v>
      </c>
      <c r="M13" s="170">
        <v>2.1538461538461538E-3</v>
      </c>
      <c r="N13" s="171">
        <v>1.5384615384615385E-3</v>
      </c>
      <c r="O13" s="168">
        <v>1.9076923076923078E-2</v>
      </c>
      <c r="P13" s="371">
        <v>1</v>
      </c>
    </row>
    <row r="14" spans="2:17" ht="12.75" customHeight="1" x14ac:dyDescent="0.3">
      <c r="B14" s="672">
        <v>2002</v>
      </c>
      <c r="C14" s="673"/>
      <c r="D14" s="168">
        <v>0.5821899619367974</v>
      </c>
      <c r="E14" s="366">
        <v>0.19022749402496239</v>
      </c>
      <c r="F14" s="366">
        <v>0.11737629459148446</v>
      </c>
      <c r="G14" s="366">
        <v>2.3014959723820483E-3</v>
      </c>
      <c r="H14" s="366">
        <v>2.6113127378950163E-2</v>
      </c>
      <c r="I14" s="169" t="s">
        <v>168</v>
      </c>
      <c r="J14" s="168">
        <v>5.4793307957864919E-2</v>
      </c>
      <c r="K14" s="169">
        <v>2.1244578206603523E-3</v>
      </c>
      <c r="L14" s="170">
        <v>5.6652208550942726E-3</v>
      </c>
      <c r="M14" s="170">
        <v>3.5407630344339207E-3</v>
      </c>
      <c r="N14" s="171">
        <v>1.3277861379127202E-3</v>
      </c>
      <c r="O14" s="168">
        <v>1.4074533061874834E-2</v>
      </c>
      <c r="P14" s="371">
        <v>1</v>
      </c>
    </row>
    <row r="15" spans="2:17" ht="12.75" customHeight="1" x14ac:dyDescent="0.3">
      <c r="B15" s="672">
        <v>2003</v>
      </c>
      <c r="C15" s="673"/>
      <c r="D15" s="168">
        <v>0.55204234923814288</v>
      </c>
      <c r="E15" s="366">
        <v>0.22133199799699549</v>
      </c>
      <c r="F15" s="366">
        <v>0.11710422777022676</v>
      </c>
      <c r="G15" s="366">
        <v>1.8599327562772731E-3</v>
      </c>
      <c r="H15" s="366">
        <v>2.2819944202017311E-2</v>
      </c>
      <c r="I15" s="169" t="s">
        <v>168</v>
      </c>
      <c r="J15" s="168">
        <v>5.579798268831819E-2</v>
      </c>
      <c r="K15" s="169">
        <v>3.1475785106230775E-3</v>
      </c>
      <c r="L15" s="170">
        <v>5.6513341440732525E-3</v>
      </c>
      <c r="M15" s="170">
        <v>4.6498318906931825E-3</v>
      </c>
      <c r="N15" s="171">
        <v>2.00300450676014E-3</v>
      </c>
      <c r="O15" s="168">
        <v>1.3377208670148079E-2</v>
      </c>
      <c r="P15" s="371">
        <v>1</v>
      </c>
    </row>
    <row r="16" spans="2:17" ht="12.75" customHeight="1" x14ac:dyDescent="0.3">
      <c r="B16" s="672">
        <v>2004</v>
      </c>
      <c r="C16" s="673"/>
      <c r="D16" s="168">
        <v>0.52910469107551483</v>
      </c>
      <c r="E16" s="366">
        <v>0.24041762013729978</v>
      </c>
      <c r="F16" s="366">
        <v>0.12113844393592678</v>
      </c>
      <c r="G16" s="366">
        <v>1.9307780320366133E-3</v>
      </c>
      <c r="H16" s="366">
        <v>2.459954233409611E-2</v>
      </c>
      <c r="I16" s="169" t="s">
        <v>168</v>
      </c>
      <c r="J16" s="168">
        <v>5.5778032036613273E-2</v>
      </c>
      <c r="K16" s="169">
        <v>3.0034324942791761E-3</v>
      </c>
      <c r="L16" s="170">
        <v>6.4359267734553777E-3</v>
      </c>
      <c r="M16" s="170">
        <v>4.2906178489702518E-3</v>
      </c>
      <c r="N16" s="171">
        <v>1.501716247139588E-3</v>
      </c>
      <c r="O16" s="168">
        <v>1.1513157894736841E-2</v>
      </c>
      <c r="P16" s="371">
        <v>1</v>
      </c>
    </row>
    <row r="17" spans="1:17" ht="12.75" customHeight="1" x14ac:dyDescent="0.3">
      <c r="B17" s="672">
        <v>2005</v>
      </c>
      <c r="C17" s="673"/>
      <c r="D17" s="168">
        <v>0.48265856017686887</v>
      </c>
      <c r="E17" s="366">
        <v>0.27608124913638249</v>
      </c>
      <c r="F17" s="366">
        <v>0.12567362166643636</v>
      </c>
      <c r="G17" s="366">
        <v>2.5563078623739117E-3</v>
      </c>
      <c r="H17" s="366">
        <v>2.507945281193865E-2</v>
      </c>
      <c r="I17" s="169" t="s">
        <v>168</v>
      </c>
      <c r="J17" s="168">
        <v>5.6791488185712315E-2</v>
      </c>
      <c r="K17" s="169">
        <v>3.5926488876606329E-3</v>
      </c>
      <c r="L17" s="170">
        <v>8.0143705955506434E-3</v>
      </c>
      <c r="M17" s="170">
        <v>5.1817051264336049E-3</v>
      </c>
      <c r="N17" s="171">
        <v>1.4508774354014095E-3</v>
      </c>
      <c r="O17" s="168">
        <v>1.2781539311869559E-2</v>
      </c>
      <c r="P17" s="371">
        <v>1</v>
      </c>
    </row>
    <row r="18" spans="1:17" ht="12.75" customHeight="1" x14ac:dyDescent="0.3">
      <c r="B18" s="672">
        <v>2006</v>
      </c>
      <c r="C18" s="673"/>
      <c r="D18" s="168">
        <v>0.43790976955533917</v>
      </c>
      <c r="E18" s="366">
        <v>0.3134047387211944</v>
      </c>
      <c r="F18" s="366">
        <v>0.12898409607270367</v>
      </c>
      <c r="G18" s="366">
        <v>2.4018175916910092E-3</v>
      </c>
      <c r="H18" s="366">
        <v>2.4342745861733205E-2</v>
      </c>
      <c r="I18" s="169" t="s">
        <v>168</v>
      </c>
      <c r="J18" s="168">
        <v>6.4459591041869518E-2</v>
      </c>
      <c r="K18" s="169">
        <v>3.7650113599480687E-3</v>
      </c>
      <c r="L18" s="170">
        <v>5.9720869847452122E-3</v>
      </c>
      <c r="M18" s="170">
        <v>5.3229470950989935E-3</v>
      </c>
      <c r="N18" s="171">
        <v>1.557935735150925E-3</v>
      </c>
      <c r="O18" s="168">
        <v>1.1684518013631937E-2</v>
      </c>
      <c r="P18" s="371">
        <v>1</v>
      </c>
    </row>
    <row r="19" spans="1:17" ht="12.75" customHeight="1" x14ac:dyDescent="0.3">
      <c r="B19" s="672">
        <v>2007</v>
      </c>
      <c r="C19" s="673"/>
      <c r="D19" s="168">
        <v>0.40253112880179631</v>
      </c>
      <c r="E19" s="366">
        <v>0.34911886779614887</v>
      </c>
      <c r="F19" s="366">
        <v>0.12580798802476695</v>
      </c>
      <c r="G19" s="366">
        <v>2.1092740014969041E-3</v>
      </c>
      <c r="H19" s="366">
        <v>2.3746342791045792E-2</v>
      </c>
      <c r="I19" s="169" t="s">
        <v>168</v>
      </c>
      <c r="J19" s="168">
        <v>6.3958631013131928E-2</v>
      </c>
      <c r="K19" s="169">
        <v>4.7628767775736549E-3</v>
      </c>
      <c r="L19" s="170">
        <v>8.5051371028100967E-3</v>
      </c>
      <c r="M19" s="170">
        <v>5.5793699394434239E-3</v>
      </c>
      <c r="N19" s="171">
        <v>1.837109614206981E-3</v>
      </c>
      <c r="O19" s="168">
        <v>1.1566986459821732E-2</v>
      </c>
      <c r="P19" s="371">
        <v>1</v>
      </c>
    </row>
    <row r="20" spans="1:17" ht="12.75" customHeight="1" x14ac:dyDescent="0.3">
      <c r="B20" s="672">
        <v>2008</v>
      </c>
      <c r="C20" s="673"/>
      <c r="D20" s="168">
        <v>0.35909185586336179</v>
      </c>
      <c r="E20" s="366">
        <v>0.38943275706450048</v>
      </c>
      <c r="F20" s="366">
        <v>0.13004235228771785</v>
      </c>
      <c r="G20" s="366">
        <v>3.1243490939387628E-3</v>
      </c>
      <c r="H20" s="366">
        <v>2.3397903214608069E-2</v>
      </c>
      <c r="I20" s="169" t="s">
        <v>168</v>
      </c>
      <c r="J20" s="168">
        <v>5.9709782684163021E-2</v>
      </c>
      <c r="K20" s="169">
        <v>6.942997986530584E-3</v>
      </c>
      <c r="L20" s="170">
        <v>6.5958480872040544E-3</v>
      </c>
      <c r="M20" s="170">
        <v>5.7626883288203843E-3</v>
      </c>
      <c r="N20" s="171">
        <v>3.8186488925918212E-3</v>
      </c>
      <c r="O20" s="168">
        <v>1.1941956536832605E-2</v>
      </c>
      <c r="P20" s="371">
        <v>1</v>
      </c>
    </row>
    <row r="21" spans="1:17" ht="12.75" customHeight="1" x14ac:dyDescent="0.3">
      <c r="B21" s="672">
        <v>2009</v>
      </c>
      <c r="C21" s="673"/>
      <c r="D21" s="168">
        <v>0.3050608239801062</v>
      </c>
      <c r="E21" s="366">
        <v>0.42932992808656495</v>
      </c>
      <c r="F21" s="366">
        <v>0.13676994421668123</v>
      </c>
      <c r="G21" s="366">
        <v>2.9571879830633781E-3</v>
      </c>
      <c r="H21" s="366">
        <v>2.3119833322131862E-2</v>
      </c>
      <c r="I21" s="169" t="s">
        <v>168</v>
      </c>
      <c r="J21" s="168">
        <v>6.7208817796894957E-2</v>
      </c>
      <c r="K21" s="169">
        <v>6.9897170508770754E-3</v>
      </c>
      <c r="L21" s="170">
        <v>8.3338934068149743E-3</v>
      </c>
      <c r="M21" s="170">
        <v>6.2504200551112303E-3</v>
      </c>
      <c r="N21" s="171">
        <v>3.8981114322199071E-3</v>
      </c>
      <c r="O21" s="168">
        <v>9.6108609449559786E-3</v>
      </c>
      <c r="P21" s="371">
        <v>1</v>
      </c>
    </row>
    <row r="22" spans="1:17" ht="12.75" customHeight="1" x14ac:dyDescent="0.3">
      <c r="B22" s="672">
        <v>2010</v>
      </c>
      <c r="C22" s="673"/>
      <c r="D22" s="168">
        <v>0.22942400208035366</v>
      </c>
      <c r="E22" s="366">
        <v>0.48504745806787153</v>
      </c>
      <c r="F22" s="366">
        <v>0.14822519828370823</v>
      </c>
      <c r="G22" s="366">
        <v>3.0555194383045116E-3</v>
      </c>
      <c r="H22" s="366">
        <v>2.4704199713951373E-2</v>
      </c>
      <c r="I22" s="169">
        <v>1.1051878819399298E-3</v>
      </c>
      <c r="J22" s="168">
        <v>6.5856195553244054E-2</v>
      </c>
      <c r="K22" s="169">
        <v>9.6866467299440897E-3</v>
      </c>
      <c r="L22" s="170">
        <v>1.1051878819399298E-2</v>
      </c>
      <c r="M22" s="170">
        <v>7.4762709660642305E-3</v>
      </c>
      <c r="N22" s="171">
        <v>4.1607073202444417E-3</v>
      </c>
      <c r="O22" s="168">
        <v>1.0206735144974645E-2</v>
      </c>
      <c r="P22" s="371">
        <v>1</v>
      </c>
    </row>
    <row r="23" spans="1:17" ht="12.75" customHeight="1" x14ac:dyDescent="0.3">
      <c r="B23" s="672">
        <v>2011</v>
      </c>
      <c r="C23" s="673"/>
      <c r="D23" s="168">
        <v>0.19063545150501673</v>
      </c>
      <c r="E23" s="366">
        <v>0.51826844197639932</v>
      </c>
      <c r="F23" s="366">
        <v>0.14564270839906607</v>
      </c>
      <c r="G23" s="366">
        <v>3.5337918848993501E-3</v>
      </c>
      <c r="H23" s="366">
        <v>2.6503439136745126E-2</v>
      </c>
      <c r="I23" s="169">
        <v>7.5724111819271784E-4</v>
      </c>
      <c r="J23" s="168">
        <v>6.3229633369091945E-2</v>
      </c>
      <c r="K23" s="169">
        <v>9.6548242569571528E-3</v>
      </c>
      <c r="L23" s="170">
        <v>1.1358616772890767E-2</v>
      </c>
      <c r="M23" s="170">
        <v>1.1358616772890767E-2</v>
      </c>
      <c r="N23" s="171">
        <v>7.1306871963147597E-3</v>
      </c>
      <c r="O23" s="168">
        <v>1.1926547611535306E-2</v>
      </c>
      <c r="P23" s="371">
        <v>1</v>
      </c>
    </row>
    <row r="24" spans="1:17" ht="12.75" customHeight="1" x14ac:dyDescent="0.3">
      <c r="B24" s="672">
        <v>2012</v>
      </c>
      <c r="C24" s="673"/>
      <c r="D24" s="168">
        <v>0.16803352289733614</v>
      </c>
      <c r="E24" s="366">
        <v>0.54187369051182277</v>
      </c>
      <c r="F24" s="366">
        <v>0.1451062556120922</v>
      </c>
      <c r="G24" s="366">
        <v>3.9509129003292426E-3</v>
      </c>
      <c r="H24" s="366">
        <v>2.5621071535468422E-2</v>
      </c>
      <c r="I24" s="169">
        <v>1.0176593834181384E-3</v>
      </c>
      <c r="J24" s="168">
        <v>6.3154744088596226E-2</v>
      </c>
      <c r="K24" s="169">
        <v>9.3983837174498649E-3</v>
      </c>
      <c r="L24" s="170">
        <v>1.2032325651002694E-2</v>
      </c>
      <c r="M24" s="170">
        <v>1.1433702484286141E-2</v>
      </c>
      <c r="N24" s="171">
        <v>6.1059563005088297E-3</v>
      </c>
      <c r="O24" s="168">
        <v>1.2271774917689314E-2</v>
      </c>
      <c r="P24" s="371">
        <v>1</v>
      </c>
    </row>
    <row r="25" spans="1:17" ht="12.75" customHeight="1" x14ac:dyDescent="0.3">
      <c r="B25" s="672">
        <v>2013</v>
      </c>
      <c r="C25" s="673"/>
      <c r="D25" s="168">
        <v>0.11694124961143923</v>
      </c>
      <c r="E25" s="366">
        <v>0.59664283493938453</v>
      </c>
      <c r="F25" s="366">
        <v>0.14616101958346286</v>
      </c>
      <c r="G25" s="366">
        <v>3.7301834006838669E-3</v>
      </c>
      <c r="H25" s="366">
        <v>2.3873173764376747E-2</v>
      </c>
      <c r="I25" s="169">
        <v>8.7037612682623567E-4</v>
      </c>
      <c r="J25" s="168">
        <v>6.1175007771215421E-2</v>
      </c>
      <c r="K25" s="169">
        <v>1.2247435498912031E-2</v>
      </c>
      <c r="L25" s="170">
        <v>1.3490829965806653E-2</v>
      </c>
      <c r="M25" s="170">
        <v>9.387628225054399E-3</v>
      </c>
      <c r="N25" s="171">
        <v>6.2791420578178431E-3</v>
      </c>
      <c r="O25" s="168">
        <v>9.2011190550202043E-3</v>
      </c>
      <c r="P25" s="371">
        <v>1</v>
      </c>
    </row>
    <row r="26" spans="1:17" ht="12.75" customHeight="1" x14ac:dyDescent="0.3">
      <c r="B26" s="672">
        <v>2014</v>
      </c>
      <c r="C26" s="673"/>
      <c r="D26" s="168">
        <v>7.9203815052871662E-2</v>
      </c>
      <c r="E26" s="366">
        <v>0.6285161379501002</v>
      </c>
      <c r="F26" s="366">
        <v>0.15080516967309421</v>
      </c>
      <c r="G26" s="366">
        <v>5.3217223028543779E-3</v>
      </c>
      <c r="H26" s="366">
        <v>2.3429400787891352E-2</v>
      </c>
      <c r="I26" s="169">
        <v>7.602460432649112E-4</v>
      </c>
      <c r="J26" s="168">
        <v>5.7294906351510126E-2</v>
      </c>
      <c r="K26" s="169">
        <v>1.4652014652014652E-2</v>
      </c>
      <c r="L26" s="170">
        <v>1.430644826871242E-2</v>
      </c>
      <c r="M26" s="170">
        <v>1.17492570322759E-2</v>
      </c>
      <c r="N26" s="171">
        <v>4.6997028129103597E-3</v>
      </c>
      <c r="O26" s="168">
        <v>9.2611790724998269E-3</v>
      </c>
      <c r="P26" s="371">
        <v>1</v>
      </c>
    </row>
    <row r="27" spans="1:17" ht="12.75" customHeight="1" x14ac:dyDescent="0.3">
      <c r="B27" s="672">
        <v>2015</v>
      </c>
      <c r="C27" s="673"/>
      <c r="D27" s="168">
        <v>5.8889136738790988E-2</v>
      </c>
      <c r="E27" s="366">
        <v>0.65432374154212214</v>
      </c>
      <c r="F27" s="366">
        <v>0.1504201055840583</v>
      </c>
      <c r="G27" s="366">
        <v>5.6509777678637818E-3</v>
      </c>
      <c r="H27" s="366">
        <v>2.0075842070042382E-2</v>
      </c>
      <c r="I27" s="169">
        <v>1.3383894713361588E-3</v>
      </c>
      <c r="J27" s="168">
        <v>5.1230574763922967E-2</v>
      </c>
      <c r="K27" s="169">
        <v>1.4276154360919028E-2</v>
      </c>
      <c r="L27" s="170">
        <v>1.4053089449029667E-2</v>
      </c>
      <c r="M27" s="170">
        <v>1.4796639155327534E-2</v>
      </c>
      <c r="N27" s="171">
        <v>6.0971075916425015E-3</v>
      </c>
      <c r="O27" s="168">
        <v>8.848241504944605E-3</v>
      </c>
      <c r="P27" s="371">
        <v>1</v>
      </c>
    </row>
    <row r="28" spans="1:17" ht="12.75" customHeight="1" x14ac:dyDescent="0.3">
      <c r="B28" s="672">
        <v>2016</v>
      </c>
      <c r="C28" s="673"/>
      <c r="D28" s="168">
        <v>5.8499878630957194E-2</v>
      </c>
      <c r="E28" s="366">
        <v>0.43615988348571894</v>
      </c>
      <c r="F28" s="366">
        <v>0.33000242738085606</v>
      </c>
      <c r="G28" s="366">
        <v>5.3402378833238935E-3</v>
      </c>
      <c r="H28" s="366">
        <v>2.1563233271300268E-2</v>
      </c>
      <c r="I28" s="169">
        <v>4.0860911076947976E-3</v>
      </c>
      <c r="J28" s="168">
        <v>9.1835909054130596E-2</v>
      </c>
      <c r="K28" s="169">
        <v>7.8485314345820862E-3</v>
      </c>
      <c r="L28" s="171">
        <v>7.3630552633708228E-3</v>
      </c>
      <c r="M28" s="170">
        <v>1.5697062869164172E-2</v>
      </c>
      <c r="N28" s="169">
        <v>6.392102920948297E-3</v>
      </c>
      <c r="O28" s="168">
        <v>1.5211586697952908E-2</v>
      </c>
      <c r="P28" s="371">
        <v>1</v>
      </c>
    </row>
    <row r="29" spans="1:17" ht="12.75" customHeight="1" x14ac:dyDescent="0.3">
      <c r="B29" s="672">
        <v>2017</v>
      </c>
      <c r="C29" s="673"/>
      <c r="D29" s="168">
        <v>3.9250053112385809E-2</v>
      </c>
      <c r="E29" s="366">
        <v>0.4177289143828341</v>
      </c>
      <c r="F29" s="366">
        <v>0.37295517314637772</v>
      </c>
      <c r="G29" s="366">
        <v>5.7892500531123861E-3</v>
      </c>
      <c r="H29" s="366">
        <v>1.5880603356702782E-2</v>
      </c>
      <c r="I29" s="169">
        <v>5.9485872105374971E-3</v>
      </c>
      <c r="J29" s="168">
        <v>9.2628000849798178E-2</v>
      </c>
      <c r="K29" s="169">
        <v>7.2232844699383894E-3</v>
      </c>
      <c r="L29" s="171">
        <v>5.3112385808370514E-3</v>
      </c>
      <c r="M29" s="170">
        <v>1.9226683662630126E-2</v>
      </c>
      <c r="N29" s="169">
        <v>5.3112385808370514E-3</v>
      </c>
      <c r="O29" s="168">
        <v>1.2746972594008922E-2</v>
      </c>
      <c r="P29" s="371">
        <v>1</v>
      </c>
    </row>
    <row r="30" spans="1:17" ht="12.75" customHeight="1" x14ac:dyDescent="0.3">
      <c r="B30" s="403"/>
      <c r="C30" s="404">
        <v>2018</v>
      </c>
      <c r="D30" s="168">
        <v>2.985442881815939E-2</v>
      </c>
      <c r="E30" s="366">
        <v>0.36496422403158152</v>
      </c>
      <c r="F30" s="366">
        <v>0.42363681223784849</v>
      </c>
      <c r="G30" s="366">
        <v>7.0565013570194918E-3</v>
      </c>
      <c r="H30" s="366">
        <v>1.5544041450777202E-2</v>
      </c>
      <c r="I30" s="169">
        <v>9.6718480138169253E-3</v>
      </c>
      <c r="J30" s="168">
        <v>0.10229459659511472</v>
      </c>
      <c r="K30" s="169">
        <v>5.5761164569454727E-3</v>
      </c>
      <c r="L30" s="171">
        <v>3.2568467801628422E-3</v>
      </c>
      <c r="M30" s="170">
        <v>1.9787811497656058E-2</v>
      </c>
      <c r="N30" s="169">
        <v>6.2176165803108805E-3</v>
      </c>
      <c r="O30" s="168">
        <v>1.2139156180606958E-2</v>
      </c>
      <c r="P30" s="371">
        <v>1</v>
      </c>
    </row>
    <row r="31" spans="1:17" ht="12.75" customHeight="1" thickBot="1" x14ac:dyDescent="0.35">
      <c r="B31" s="711">
        <v>2019</v>
      </c>
      <c r="C31" s="712"/>
      <c r="D31" s="367">
        <v>2.5510903854066659E-2</v>
      </c>
      <c r="E31" s="368">
        <v>0.28770630457641844</v>
      </c>
      <c r="F31" s="368">
        <v>0.46427101906460017</v>
      </c>
      <c r="G31" s="368">
        <v>6.7206144561788505E-3</v>
      </c>
      <c r="H31" s="368">
        <v>1.2572578064280162E-2</v>
      </c>
      <c r="I31" s="369">
        <v>2.7705390207104649E-2</v>
      </c>
      <c r="J31" s="367">
        <v>0.12856032551547569</v>
      </c>
      <c r="K31" s="369">
        <v>4.4804096374525667E-3</v>
      </c>
      <c r="L31" s="370">
        <v>1.6458647647784939E-3</v>
      </c>
      <c r="M31" s="172">
        <v>2.1213368079367256E-2</v>
      </c>
      <c r="N31" s="369">
        <v>3.2917295295569879E-3</v>
      </c>
      <c r="O31" s="367">
        <v>1.6321492250720066E-2</v>
      </c>
      <c r="P31" s="372">
        <v>1</v>
      </c>
    </row>
    <row r="32" spans="1:17" s="13" customFormat="1" ht="16.5" customHeight="1" thickBot="1" x14ac:dyDescent="0.35">
      <c r="A32" s="3"/>
      <c r="B32" s="713" t="s">
        <v>110</v>
      </c>
      <c r="C32" s="714"/>
      <c r="D32" s="173">
        <v>0.23795073731643207</v>
      </c>
      <c r="E32" s="174">
        <v>0.40586740821180045</v>
      </c>
      <c r="F32" s="175">
        <v>0.21068745158136529</v>
      </c>
      <c r="G32" s="176">
        <v>4.0561706906992239E-3</v>
      </c>
      <c r="H32" s="176">
        <v>2.2134716287944139E-2</v>
      </c>
      <c r="I32" s="175">
        <v>3.8430441239652368E-3</v>
      </c>
      <c r="J32" s="173">
        <v>7.3115944235264671E-2</v>
      </c>
      <c r="K32" s="174">
        <v>7.1008359297561902E-3</v>
      </c>
      <c r="L32" s="176">
        <v>7.9465762739386811E-3</v>
      </c>
      <c r="M32" s="176">
        <v>1.0855923057926448E-2</v>
      </c>
      <c r="N32" s="174">
        <v>4.1948721071451527E-3</v>
      </c>
      <c r="O32" s="173">
        <v>1.2246320183762462E-2</v>
      </c>
      <c r="P32" s="373">
        <v>1</v>
      </c>
      <c r="Q32" s="363"/>
    </row>
    <row r="33" spans="2:17" s="13" customFormat="1" x14ac:dyDescent="0.35">
      <c r="B33" s="672">
        <v>2020</v>
      </c>
      <c r="C33" s="673"/>
      <c r="D33" s="168">
        <v>1.6242652667474312E-2</v>
      </c>
      <c r="E33" s="366">
        <v>6.2009243056490332E-2</v>
      </c>
      <c r="F33" s="366">
        <v>0.13729977116704806</v>
      </c>
      <c r="G33" s="366">
        <v>8.3905415713196041E-3</v>
      </c>
      <c r="H33" s="366">
        <v>1.1576255216045227E-2</v>
      </c>
      <c r="I33" s="169">
        <v>0.53798178310225697</v>
      </c>
      <c r="J33" s="168">
        <v>0.18104724727419572</v>
      </c>
      <c r="K33" s="169">
        <v>2.4678063445057658E-3</v>
      </c>
      <c r="L33" s="170">
        <v>9.4225333153856504E-4</v>
      </c>
      <c r="M33" s="170">
        <v>2.3556333288464126E-2</v>
      </c>
      <c r="N33" s="171">
        <v>3.0062368196706601E-3</v>
      </c>
      <c r="O33" s="168">
        <v>1.5479876160990712E-2</v>
      </c>
      <c r="P33" s="371">
        <v>1</v>
      </c>
    </row>
    <row r="34" spans="2:17" ht="12.75" customHeight="1" thickBot="1" x14ac:dyDescent="0.35">
      <c r="B34" s="711">
        <v>2021</v>
      </c>
      <c r="C34" s="712"/>
      <c r="D34" s="168">
        <v>1.1656952539550375E-2</v>
      </c>
      <c r="E34" s="366">
        <v>5.214952451904115E-3</v>
      </c>
      <c r="F34" s="366">
        <v>5.4340681011437837E-3</v>
      </c>
      <c r="G34" s="366">
        <v>1.3059292694684255E-2</v>
      </c>
      <c r="H34" s="366">
        <v>1.1656952539550375E-2</v>
      </c>
      <c r="I34" s="169">
        <v>0.63346334195188225</v>
      </c>
      <c r="J34" s="168">
        <v>0.28138831675358256</v>
      </c>
      <c r="K34" s="169">
        <v>6.5734694771900609E-4</v>
      </c>
      <c r="L34" s="170" t="s">
        <v>168</v>
      </c>
      <c r="M34" s="170">
        <v>1.840571453613217E-2</v>
      </c>
      <c r="N34" s="171">
        <v>1.1832245058942109E-3</v>
      </c>
      <c r="O34" s="168">
        <v>1.7836013848109032E-2</v>
      </c>
      <c r="P34" s="371">
        <v>1</v>
      </c>
    </row>
    <row r="35" spans="2:17" s="13" customFormat="1" ht="16.5" customHeight="1" thickBot="1" x14ac:dyDescent="0.4">
      <c r="B35" s="713" t="s">
        <v>111</v>
      </c>
      <c r="C35" s="714"/>
      <c r="D35" s="173">
        <v>0.20829163058951292</v>
      </c>
      <c r="E35" s="174">
        <v>0.35654011534905561</v>
      </c>
      <c r="F35" s="175">
        <v>0.19213982771018917</v>
      </c>
      <c r="G35" s="176">
        <v>4.9426923584919508E-3</v>
      </c>
      <c r="H35" s="176">
        <v>2.0742284380916041E-2</v>
      </c>
      <c r="I35" s="175">
        <v>8.0952730367913589E-2</v>
      </c>
      <c r="J35" s="173">
        <v>9.4125416415961019E-2</v>
      </c>
      <c r="K35" s="174">
        <v>6.3662112384614252E-3</v>
      </c>
      <c r="L35" s="176">
        <v>6.9590995142425269E-3</v>
      </c>
      <c r="M35" s="176">
        <v>1.2192365829676699E-2</v>
      </c>
      <c r="N35" s="174">
        <v>3.9154106925345976E-3</v>
      </c>
      <c r="O35" s="173">
        <v>1.2832215553044422E-2</v>
      </c>
      <c r="P35" s="373">
        <v>1</v>
      </c>
      <c r="Q35" s="363"/>
    </row>
    <row r="36" spans="2:17" ht="12.75" customHeight="1" thickBot="1" x14ac:dyDescent="0.35">
      <c r="B36" s="709" t="s">
        <v>112</v>
      </c>
      <c r="C36" s="710"/>
      <c r="D36" s="168" t="s">
        <v>169</v>
      </c>
      <c r="E36" s="366" t="s">
        <v>169</v>
      </c>
      <c r="F36" s="366" t="s">
        <v>169</v>
      </c>
      <c r="G36" s="366" t="s">
        <v>169</v>
      </c>
      <c r="H36" s="366" t="s">
        <v>169</v>
      </c>
      <c r="I36" s="169" t="s">
        <v>169</v>
      </c>
      <c r="J36" s="371">
        <v>1</v>
      </c>
      <c r="K36" s="169" t="s">
        <v>169</v>
      </c>
      <c r="L36" s="170" t="s">
        <v>169</v>
      </c>
      <c r="M36" s="170" t="s">
        <v>169</v>
      </c>
      <c r="N36" s="171" t="s">
        <v>169</v>
      </c>
      <c r="O36" s="168" t="s">
        <v>169</v>
      </c>
      <c r="P36" s="371">
        <v>1</v>
      </c>
    </row>
    <row r="37" spans="2:17" s="13" customFormat="1" ht="16.5" customHeight="1" thickBot="1" x14ac:dyDescent="0.4">
      <c r="B37" s="718" t="s">
        <v>113</v>
      </c>
      <c r="C37" s="719"/>
      <c r="D37" s="173">
        <v>0.17460946246189352</v>
      </c>
      <c r="E37" s="174">
        <v>0.29888516264913501</v>
      </c>
      <c r="F37" s="176">
        <v>0.16106951555875962</v>
      </c>
      <c r="G37" s="176">
        <v>4.1434255106083014E-3</v>
      </c>
      <c r="H37" s="176">
        <v>1.7388116439114528E-2</v>
      </c>
      <c r="I37" s="175">
        <v>6.7862125301714704E-2</v>
      </c>
      <c r="J37" s="173">
        <v>0.24061147512345391</v>
      </c>
      <c r="K37" s="177">
        <v>5.3367517413951335E-3</v>
      </c>
      <c r="L37" s="176">
        <v>5.8337659653517112E-3</v>
      </c>
      <c r="M37" s="176">
        <v>1.022077765502784E-2</v>
      </c>
      <c r="N37" s="175">
        <v>3.282262251277597E-3</v>
      </c>
      <c r="O37" s="173">
        <v>1.0757159342268107E-2</v>
      </c>
      <c r="P37" s="373">
        <v>1</v>
      </c>
    </row>
    <row r="38" spans="2:17" s="65" customFormat="1" ht="12.75" customHeight="1" x14ac:dyDescent="0.3">
      <c r="B38" s="720" t="s">
        <v>54</v>
      </c>
      <c r="C38" s="720"/>
      <c r="D38" s="720"/>
      <c r="E38" s="720"/>
      <c r="F38" s="720"/>
      <c r="G38" s="218"/>
      <c r="H38" s="364"/>
      <c r="I38" s="364"/>
      <c r="J38" s="364"/>
      <c r="K38" s="364"/>
      <c r="L38" s="364"/>
      <c r="M38" s="364"/>
      <c r="N38" s="365"/>
      <c r="O38" s="365"/>
      <c r="P38" s="66"/>
    </row>
    <row r="39" spans="2:17" ht="12.75" customHeight="1" x14ac:dyDescent="0.3">
      <c r="C39" s="246"/>
      <c r="D39" s="339"/>
      <c r="E39" s="339"/>
      <c r="F39" s="339"/>
      <c r="G39" s="339"/>
      <c r="H39" s="339"/>
      <c r="I39" s="339"/>
      <c r="J39" s="339"/>
      <c r="K39" s="339"/>
      <c r="L39" s="339"/>
      <c r="M39" s="339"/>
      <c r="N39" s="246"/>
      <c r="O39" s="246"/>
      <c r="P39" s="246"/>
    </row>
    <row r="40" spans="2:17" ht="12.75" customHeight="1" x14ac:dyDescent="0.3">
      <c r="B40" s="726" t="s">
        <v>71</v>
      </c>
      <c r="C40" s="726"/>
      <c r="D40" s="726"/>
      <c r="E40" s="726"/>
      <c r="F40" s="726"/>
      <c r="G40" s="726"/>
      <c r="H40" s="726"/>
      <c r="I40" s="726"/>
      <c r="J40" s="726"/>
      <c r="K40" s="726"/>
      <c r="L40" s="726"/>
      <c r="M40" s="726"/>
      <c r="N40" s="726"/>
      <c r="O40" s="726"/>
      <c r="P40" s="726"/>
    </row>
    <row r="41" spans="2:17" ht="12.75" customHeight="1" x14ac:dyDescent="0.3">
      <c r="B41" s="298" t="s">
        <v>225</v>
      </c>
      <c r="C41" s="717" t="str">
        <f>VLOOKUP(B41,Footnotes!B:C,2,FALSE)</f>
        <v>All figures are rounded to the nearest 1 decimal point. All totals are calculated from the raw numbers and then rounded - Totals may therefore differ from adding up rounded components.</v>
      </c>
      <c r="D41" s="717"/>
      <c r="E41" s="717"/>
      <c r="F41" s="717"/>
      <c r="G41" s="717"/>
      <c r="H41" s="717"/>
      <c r="I41" s="717"/>
      <c r="J41" s="717"/>
      <c r="K41" s="717"/>
      <c r="L41" s="717"/>
      <c r="M41" s="717"/>
      <c r="N41" s="717"/>
      <c r="O41" s="717"/>
      <c r="P41" s="717"/>
    </row>
    <row r="42" spans="2:17" ht="12.75" customHeight="1" x14ac:dyDescent="0.3">
      <c r="B42" s="298" t="s">
        <v>227</v>
      </c>
      <c r="C42" s="717" t="str">
        <f>VLOOKUP(B42,Footnotes!B:C,2,FALSE)</f>
        <v xml:space="preserve">Rounded numbers of less than 0.1 are classed as negligible which is signified with a dash "-". </v>
      </c>
      <c r="D42" s="717"/>
      <c r="E42" s="717"/>
      <c r="F42" s="717"/>
      <c r="G42" s="717"/>
      <c r="H42" s="717"/>
      <c r="I42" s="717"/>
      <c r="J42" s="717"/>
      <c r="K42" s="717"/>
      <c r="L42" s="717"/>
      <c r="M42" s="717"/>
      <c r="N42" s="717"/>
      <c r="O42" s="717"/>
      <c r="P42" s="717"/>
    </row>
    <row r="43" spans="2:17" x14ac:dyDescent="0.3">
      <c r="B43" s="298" t="s">
        <v>232</v>
      </c>
      <c r="C43" s="717" t="str">
        <f>VLOOKUP(B43,Footnotes!B:C,2,FALSE)</f>
        <v>Each borrower has a loan account for each academic year of study in which they take out a loan.  The repayment status may be different for each loan account. Numbers in the Total ICR loans column count each borrower once only. Given that borrowers could have loan accounts belonging to more than one Loan Type, the totals in this column is not the same as the sum of the individual Loan Type figures.</v>
      </c>
      <c r="D43" s="717"/>
      <c r="E43" s="717"/>
      <c r="F43" s="717"/>
      <c r="G43" s="717"/>
      <c r="H43" s="717"/>
      <c r="I43" s="717"/>
      <c r="J43" s="717"/>
      <c r="K43" s="717"/>
      <c r="L43" s="717"/>
      <c r="M43" s="717"/>
      <c r="N43" s="717"/>
      <c r="O43" s="717"/>
      <c r="P43" s="717"/>
    </row>
    <row r="44" spans="2:17" ht="12.75" customHeight="1" x14ac:dyDescent="0.3">
      <c r="B44" s="298" t="s">
        <v>233</v>
      </c>
      <c r="C44" s="717" t="str">
        <f>VLOOKUP(B44,Footnotes!B:C,2,FALSE)</f>
        <v xml:space="preserve">Borrowers who have at least one loan account cancelled or written off during the financial year.  Note that trivial balance write-offs are included in accounts repaid in full. </v>
      </c>
      <c r="D44" s="717"/>
      <c r="E44" s="717"/>
      <c r="F44" s="717"/>
      <c r="G44" s="717"/>
      <c r="H44" s="717"/>
      <c r="I44" s="717"/>
      <c r="J44" s="717"/>
      <c r="K44" s="717"/>
      <c r="L44" s="717"/>
      <c r="M44" s="717"/>
      <c r="N44" s="717"/>
      <c r="O44" s="717"/>
      <c r="P44" s="717"/>
    </row>
    <row r="45" spans="2:17" ht="12.75" customHeight="1" x14ac:dyDescent="0.3">
      <c r="B45" s="298" t="s">
        <v>237</v>
      </c>
      <c r="C45" s="717" t="str">
        <f>VLOOKUP(B45,Footnotes!B:C,2,FALSE)</f>
        <v>The repayment status is based on the information received from HMRC, on a weekly basis, or information collected by SLC directly from the borrower.</v>
      </c>
      <c r="D45" s="717"/>
      <c r="E45" s="717"/>
      <c r="F45" s="717"/>
      <c r="G45" s="717"/>
      <c r="H45" s="717"/>
      <c r="I45" s="717"/>
      <c r="J45" s="717"/>
      <c r="K45" s="717"/>
      <c r="L45" s="717"/>
      <c r="M45" s="717"/>
      <c r="N45" s="717"/>
      <c r="O45" s="717"/>
      <c r="P45" s="717"/>
    </row>
    <row r="46" spans="2:17" ht="14.25" customHeight="1" x14ac:dyDescent="0.3">
      <c r="B46" s="298" t="s">
        <v>239</v>
      </c>
      <c r="C46" s="717" t="str">
        <f>VLOOKUP(B46,Footnotes!B:C,2,FALSE)</f>
        <v>Borrowers with income contingent loans are shown in the table by their known status at the end of the financial year. Until their loan balance is fully repaid or cancelled, borrowers can move into and out of any of the statuses.</v>
      </c>
      <c r="D46" s="717"/>
      <c r="E46" s="717"/>
      <c r="F46" s="717"/>
      <c r="G46" s="717"/>
      <c r="H46" s="717"/>
      <c r="I46" s="717"/>
      <c r="J46" s="717"/>
      <c r="K46" s="717"/>
      <c r="L46" s="717"/>
      <c r="M46" s="717"/>
      <c r="N46" s="717"/>
      <c r="O46" s="717"/>
      <c r="P46" s="717"/>
    </row>
    <row r="47" spans="2:17" ht="30" customHeight="1" x14ac:dyDescent="0.3">
      <c r="B47" s="298" t="s">
        <v>241</v>
      </c>
      <c r="C47" s="717" t="str">
        <f>VLOOKUP(B47,Footnotes!B:C,2,FALSE)</f>
        <v>Trivial balances are now written off automatically if there is a +/- balance on an account of £25 or less and no contact can be established with the borrower for refund or payment. These accounts are closed and appear in this category alongside those accounts who are fully repaid or cancelled due to disability or death.</v>
      </c>
      <c r="D47" s="717"/>
      <c r="E47" s="717"/>
      <c r="F47" s="717"/>
      <c r="G47" s="717"/>
      <c r="H47" s="717"/>
      <c r="I47" s="717"/>
      <c r="J47" s="717"/>
      <c r="K47" s="717"/>
      <c r="L47" s="717"/>
      <c r="M47" s="717"/>
      <c r="N47" s="717"/>
      <c r="O47" s="717"/>
      <c r="P47" s="717"/>
    </row>
    <row r="48" spans="2:17"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2.75" customHeight="1" x14ac:dyDescent="0.3"/>
    <row r="224" ht="12.75" customHeight="1" x14ac:dyDescent="0.3"/>
    <row r="225" ht="12.75" customHeight="1" x14ac:dyDescent="0.3"/>
    <row r="226" ht="12.75" customHeight="1" x14ac:dyDescent="0.3"/>
    <row r="227" ht="12.75" customHeight="1" x14ac:dyDescent="0.3"/>
    <row r="228" ht="12.75" customHeight="1" x14ac:dyDescent="0.3"/>
    <row r="229" ht="12.75" customHeight="1" x14ac:dyDescent="0.3"/>
    <row r="230" ht="12.75" customHeight="1" x14ac:dyDescent="0.3"/>
    <row r="231" ht="12.75" customHeight="1" x14ac:dyDescent="0.3"/>
    <row r="232" ht="12.75" customHeight="1" x14ac:dyDescent="0.3"/>
    <row r="233" ht="12.75" customHeight="1" x14ac:dyDescent="0.3"/>
    <row r="234" ht="12.75" customHeight="1" x14ac:dyDescent="0.3"/>
    <row r="235" ht="12.75" customHeight="1" x14ac:dyDescent="0.3"/>
    <row r="236" ht="12.75" customHeight="1" x14ac:dyDescent="0.3"/>
    <row r="237" ht="12.75" customHeight="1" x14ac:dyDescent="0.3"/>
    <row r="238" ht="12.75" customHeight="1" x14ac:dyDescent="0.3"/>
    <row r="239" ht="12.75" customHeight="1" x14ac:dyDescent="0.3"/>
    <row r="240" ht="12.75" customHeight="1" x14ac:dyDescent="0.3"/>
    <row r="241" ht="12.75" customHeight="1" x14ac:dyDescent="0.3"/>
    <row r="242" ht="12.75" customHeight="1" x14ac:dyDescent="0.3"/>
    <row r="243" ht="12.75" customHeight="1" x14ac:dyDescent="0.3"/>
    <row r="244" ht="12.75" customHeight="1" x14ac:dyDescent="0.3"/>
    <row r="245" ht="12.75" customHeight="1" x14ac:dyDescent="0.3"/>
    <row r="246" ht="12.75" customHeight="1" x14ac:dyDescent="0.3"/>
    <row r="247" ht="12.75" customHeight="1" x14ac:dyDescent="0.3"/>
    <row r="248" ht="12.75" customHeight="1" x14ac:dyDescent="0.3"/>
    <row r="249" ht="12.75" customHeight="1" x14ac:dyDescent="0.3"/>
    <row r="250" ht="12.75" customHeight="1" x14ac:dyDescent="0.3"/>
    <row r="251" ht="12.75" customHeight="1" x14ac:dyDescent="0.3"/>
    <row r="252" ht="12.75" customHeight="1" x14ac:dyDescent="0.3"/>
    <row r="253" ht="12.75" customHeight="1" x14ac:dyDescent="0.3"/>
    <row r="254" ht="12.75" customHeight="1" x14ac:dyDescent="0.3"/>
    <row r="255" ht="12.75" customHeight="1" x14ac:dyDescent="0.3"/>
    <row r="256" ht="12.75" customHeight="1" x14ac:dyDescent="0.3"/>
    <row r="257" ht="12.75" customHeight="1" x14ac:dyDescent="0.3"/>
    <row r="258" ht="12.75" customHeight="1" x14ac:dyDescent="0.3"/>
    <row r="259" ht="12.75" customHeight="1" x14ac:dyDescent="0.3"/>
    <row r="260" ht="12.75" customHeight="1" x14ac:dyDescent="0.3"/>
    <row r="261" ht="12.75" customHeight="1" x14ac:dyDescent="0.3"/>
    <row r="262" ht="12.75" customHeight="1" x14ac:dyDescent="0.3"/>
    <row r="263" ht="12.75" customHeight="1" x14ac:dyDescent="0.3"/>
    <row r="264" ht="12.75" customHeight="1" x14ac:dyDescent="0.3"/>
    <row r="265" ht="12.75" customHeight="1" x14ac:dyDescent="0.3"/>
    <row r="266" ht="12.75" customHeight="1" x14ac:dyDescent="0.3"/>
    <row r="267" ht="12.75" customHeight="1" x14ac:dyDescent="0.3"/>
    <row r="268" ht="12.75" customHeight="1" x14ac:dyDescent="0.3"/>
    <row r="269" ht="12.75" customHeight="1" x14ac:dyDescent="0.3"/>
    <row r="270" ht="12.75" customHeight="1" x14ac:dyDescent="0.3"/>
    <row r="271" ht="12.75" customHeight="1" x14ac:dyDescent="0.3"/>
    <row r="272" ht="12.75" customHeight="1" x14ac:dyDescent="0.3"/>
    <row r="273" ht="12.75" customHeight="1" x14ac:dyDescent="0.3"/>
    <row r="274" ht="12.75" customHeight="1" x14ac:dyDescent="0.3"/>
    <row r="275" ht="12.75" customHeight="1" x14ac:dyDescent="0.3"/>
    <row r="276" ht="12.75" customHeight="1" x14ac:dyDescent="0.3"/>
    <row r="277" ht="12.75" customHeight="1" x14ac:dyDescent="0.3"/>
    <row r="278" ht="12.75" customHeight="1" x14ac:dyDescent="0.3"/>
    <row r="279" ht="12.75" customHeight="1" x14ac:dyDescent="0.3"/>
    <row r="280" ht="12.75" customHeight="1" x14ac:dyDescent="0.3"/>
    <row r="281" ht="12.75" customHeight="1" x14ac:dyDescent="0.3"/>
    <row r="282" ht="12.75" customHeight="1" x14ac:dyDescent="0.3"/>
    <row r="283" ht="12.75" customHeight="1" x14ac:dyDescent="0.3"/>
    <row r="284" ht="12.75" customHeight="1" x14ac:dyDescent="0.3"/>
    <row r="285" ht="12.75" customHeight="1" x14ac:dyDescent="0.3"/>
    <row r="286" ht="12.75" customHeight="1" x14ac:dyDescent="0.3"/>
    <row r="287" ht="12.75" customHeight="1" x14ac:dyDescent="0.3"/>
    <row r="288" ht="12.75" customHeight="1" x14ac:dyDescent="0.3"/>
    <row r="289" ht="12.75" customHeight="1" x14ac:dyDescent="0.3"/>
    <row r="290" ht="12.75" customHeight="1" x14ac:dyDescent="0.3"/>
    <row r="291" ht="12.75" customHeight="1" x14ac:dyDescent="0.3"/>
    <row r="292" ht="12.75" customHeight="1" x14ac:dyDescent="0.3"/>
    <row r="293" ht="12.75" customHeight="1" x14ac:dyDescent="0.3"/>
    <row r="294" ht="12.75" customHeight="1" x14ac:dyDescent="0.3"/>
    <row r="295" ht="12.75" customHeight="1" x14ac:dyDescent="0.3"/>
    <row r="296" ht="12.75" customHeight="1" x14ac:dyDescent="0.3"/>
    <row r="297" ht="12.75" customHeight="1" x14ac:dyDescent="0.3"/>
    <row r="298" ht="12.75" customHeight="1" x14ac:dyDescent="0.3"/>
    <row r="299" ht="12.75" customHeight="1" x14ac:dyDescent="0.3"/>
    <row r="300" ht="12.75" customHeight="1" x14ac:dyDescent="0.3"/>
    <row r="301" ht="12.75" customHeight="1" x14ac:dyDescent="0.3"/>
    <row r="302" ht="12.75" customHeight="1" x14ac:dyDescent="0.3"/>
    <row r="303" ht="12.75" customHeight="1" x14ac:dyDescent="0.3"/>
    <row r="304" ht="12.75" customHeight="1" x14ac:dyDescent="0.3"/>
    <row r="305" ht="12.75" customHeight="1" x14ac:dyDescent="0.3"/>
    <row r="306" ht="12.75" customHeight="1" x14ac:dyDescent="0.3"/>
    <row r="307" ht="12.75" customHeight="1" x14ac:dyDescent="0.3"/>
    <row r="308" ht="12.75" customHeight="1" x14ac:dyDescent="0.3"/>
    <row r="309" ht="12.75" customHeight="1" x14ac:dyDescent="0.3"/>
    <row r="310" ht="12.75" customHeight="1" x14ac:dyDescent="0.3"/>
    <row r="311" ht="12.75" customHeight="1" x14ac:dyDescent="0.3"/>
    <row r="312" ht="12.75" customHeight="1" x14ac:dyDescent="0.3"/>
    <row r="313" ht="12.75" customHeight="1" x14ac:dyDescent="0.3"/>
    <row r="314" ht="12.75" customHeight="1" x14ac:dyDescent="0.3"/>
    <row r="315" ht="12.75" customHeight="1" x14ac:dyDescent="0.3"/>
    <row r="316" ht="12.75" customHeight="1" x14ac:dyDescent="0.3"/>
    <row r="317" ht="12.75" customHeight="1" x14ac:dyDescent="0.3"/>
    <row r="318" ht="12.75" customHeight="1" x14ac:dyDescent="0.3"/>
    <row r="319" ht="12.75" customHeight="1" x14ac:dyDescent="0.3"/>
    <row r="320" ht="12.75" customHeight="1" x14ac:dyDescent="0.3"/>
    <row r="321" ht="12.75" customHeight="1" x14ac:dyDescent="0.3"/>
    <row r="322" ht="12.75" customHeight="1" x14ac:dyDescent="0.3"/>
    <row r="323" ht="12.75" customHeight="1" x14ac:dyDescent="0.3"/>
    <row r="324" ht="12.75" customHeight="1" x14ac:dyDescent="0.3"/>
    <row r="325" ht="12.75" customHeight="1" x14ac:dyDescent="0.3"/>
    <row r="326" ht="12.75" customHeight="1" x14ac:dyDescent="0.3"/>
    <row r="327" ht="12.75" customHeight="1" x14ac:dyDescent="0.3"/>
    <row r="328" ht="12.75" customHeight="1" x14ac:dyDescent="0.3"/>
    <row r="329" ht="12.75" customHeight="1" x14ac:dyDescent="0.3"/>
    <row r="330" ht="12.75" customHeight="1" x14ac:dyDescent="0.3"/>
    <row r="331" ht="12.75" customHeight="1" x14ac:dyDescent="0.3"/>
    <row r="332" ht="12.75" customHeight="1" x14ac:dyDescent="0.3"/>
    <row r="333" ht="12.75" customHeight="1" x14ac:dyDescent="0.3"/>
    <row r="334" ht="12.75" customHeight="1" x14ac:dyDescent="0.3"/>
    <row r="335" ht="12.75" customHeight="1" x14ac:dyDescent="0.3"/>
    <row r="336" ht="12.75" customHeight="1" x14ac:dyDescent="0.3"/>
    <row r="337" ht="12.75" customHeight="1" x14ac:dyDescent="0.3"/>
    <row r="338" ht="12.75" customHeight="1" x14ac:dyDescent="0.3"/>
    <row r="339" ht="12.75" customHeight="1" x14ac:dyDescent="0.3"/>
    <row r="340" ht="12.75" customHeight="1" x14ac:dyDescent="0.3"/>
    <row r="341" ht="12.75" customHeight="1" x14ac:dyDescent="0.3"/>
    <row r="342" ht="12.75" customHeight="1" x14ac:dyDescent="0.3"/>
    <row r="343" ht="12.75" customHeight="1" x14ac:dyDescent="0.3"/>
    <row r="344" ht="12.75" customHeight="1" x14ac:dyDescent="0.3"/>
    <row r="345" ht="12.75" customHeight="1" x14ac:dyDescent="0.3"/>
    <row r="346" ht="12.75" customHeight="1" x14ac:dyDescent="0.3"/>
    <row r="347" ht="12.75" customHeight="1" x14ac:dyDescent="0.3"/>
    <row r="348" ht="12.75" customHeight="1" x14ac:dyDescent="0.3"/>
    <row r="349" ht="12.75" customHeight="1" x14ac:dyDescent="0.3"/>
    <row r="350" ht="12.75" customHeight="1" x14ac:dyDescent="0.3"/>
    <row r="351" ht="12.75" customHeight="1" x14ac:dyDescent="0.3"/>
    <row r="352" ht="12.75" customHeight="1" x14ac:dyDescent="0.3"/>
    <row r="353" ht="12.75" customHeight="1" x14ac:dyDescent="0.3"/>
    <row r="354" ht="12.75" customHeight="1" x14ac:dyDescent="0.3"/>
    <row r="355" ht="12.75" customHeight="1" x14ac:dyDescent="0.3"/>
    <row r="356" ht="12.75" customHeight="1" x14ac:dyDescent="0.3"/>
    <row r="357" ht="12.75" customHeight="1" x14ac:dyDescent="0.3"/>
    <row r="358" ht="12.75" customHeight="1" x14ac:dyDescent="0.3"/>
    <row r="359" ht="12.75" customHeight="1" x14ac:dyDescent="0.3"/>
    <row r="360" ht="12.75" customHeight="1" x14ac:dyDescent="0.3"/>
    <row r="361" ht="12.75" customHeight="1" x14ac:dyDescent="0.3"/>
    <row r="362" ht="12.75" customHeight="1" x14ac:dyDescent="0.3"/>
    <row r="363" ht="12.75" customHeight="1" x14ac:dyDescent="0.3"/>
    <row r="364" ht="12.75" customHeight="1" x14ac:dyDescent="0.3"/>
    <row r="365" ht="12.75" customHeight="1" x14ac:dyDescent="0.3"/>
    <row r="366" ht="12.75" customHeight="1" x14ac:dyDescent="0.3"/>
    <row r="367" ht="12.75" customHeight="1" x14ac:dyDescent="0.3"/>
    <row r="368" ht="12.75" customHeight="1" x14ac:dyDescent="0.3"/>
    <row r="369" ht="12.75" customHeight="1" x14ac:dyDescent="0.3"/>
    <row r="370" ht="12.75" customHeight="1" x14ac:dyDescent="0.3"/>
    <row r="371" ht="12.75" customHeight="1" x14ac:dyDescent="0.3"/>
    <row r="372" ht="12.75" customHeight="1" x14ac:dyDescent="0.3"/>
    <row r="373" ht="12.75" customHeight="1" x14ac:dyDescent="0.3"/>
    <row r="374" ht="12.75" customHeight="1" x14ac:dyDescent="0.3"/>
    <row r="375" ht="12.75" customHeight="1" x14ac:dyDescent="0.3"/>
    <row r="376" ht="12.75" customHeight="1" x14ac:dyDescent="0.3"/>
    <row r="377" ht="12.75" customHeight="1" x14ac:dyDescent="0.3"/>
    <row r="378" ht="12.75" customHeight="1" x14ac:dyDescent="0.3"/>
    <row r="379" ht="12.75" customHeight="1" x14ac:dyDescent="0.3"/>
    <row r="380" ht="12.75" customHeight="1" x14ac:dyDescent="0.3"/>
    <row r="381" ht="12.75" customHeight="1" x14ac:dyDescent="0.3"/>
    <row r="382" ht="12.75" customHeight="1" x14ac:dyDescent="0.3"/>
    <row r="383" ht="12.75" customHeight="1" x14ac:dyDescent="0.3"/>
    <row r="384" ht="12.75" customHeight="1" x14ac:dyDescent="0.3"/>
    <row r="385" ht="12.75" customHeight="1" x14ac:dyDescent="0.3"/>
    <row r="386" ht="12.75" customHeight="1" x14ac:dyDescent="0.3"/>
    <row r="387" ht="12.75" customHeight="1" x14ac:dyDescent="0.3"/>
    <row r="388" ht="12.75" customHeight="1" x14ac:dyDescent="0.3"/>
    <row r="389" ht="12.75" customHeight="1" x14ac:dyDescent="0.3"/>
    <row r="390" ht="12.75" customHeight="1" x14ac:dyDescent="0.3"/>
    <row r="391" ht="12.75" customHeight="1" x14ac:dyDescent="0.3"/>
    <row r="392" ht="12.75" customHeight="1" x14ac:dyDescent="0.3"/>
    <row r="393" ht="12.75" customHeight="1" x14ac:dyDescent="0.3"/>
    <row r="394" ht="12.75" customHeight="1" x14ac:dyDescent="0.3"/>
    <row r="395" ht="12.75" customHeight="1" x14ac:dyDescent="0.3"/>
    <row r="396" ht="12.75" customHeight="1" x14ac:dyDescent="0.3"/>
    <row r="397" ht="12.75" customHeight="1" x14ac:dyDescent="0.3"/>
    <row r="398" ht="12.75" customHeight="1" x14ac:dyDescent="0.3"/>
    <row r="399" ht="12.75" customHeight="1" x14ac:dyDescent="0.3"/>
    <row r="400" ht="12.75" customHeight="1" x14ac:dyDescent="0.3"/>
    <row r="401" ht="12.75" customHeight="1" x14ac:dyDescent="0.3"/>
    <row r="402" ht="12.75" customHeight="1" x14ac:dyDescent="0.3"/>
    <row r="403" ht="12.75" customHeight="1" x14ac:dyDescent="0.3"/>
    <row r="404" ht="12.75" customHeight="1" x14ac:dyDescent="0.3"/>
    <row r="405" ht="12.75" customHeight="1" x14ac:dyDescent="0.3"/>
    <row r="406" ht="12.75" customHeight="1" x14ac:dyDescent="0.3"/>
    <row r="407" ht="12.75" customHeight="1" x14ac:dyDescent="0.3"/>
    <row r="408" ht="12.75" customHeight="1" x14ac:dyDescent="0.3"/>
    <row r="409" ht="12.75" customHeight="1" x14ac:dyDescent="0.3"/>
    <row r="410" ht="12.75" customHeight="1" x14ac:dyDescent="0.3"/>
    <row r="411" ht="12.75" customHeight="1" x14ac:dyDescent="0.3"/>
    <row r="412" ht="12.75" customHeight="1" x14ac:dyDescent="0.3"/>
    <row r="413" ht="12.75" customHeight="1" x14ac:dyDescent="0.3"/>
    <row r="414" ht="12.75" customHeight="1" x14ac:dyDescent="0.3"/>
    <row r="415" ht="12.75" customHeight="1" x14ac:dyDescent="0.3"/>
    <row r="416" ht="12.75" customHeight="1" x14ac:dyDescent="0.3"/>
    <row r="417" ht="12.75" customHeight="1" x14ac:dyDescent="0.3"/>
    <row r="418" ht="12.75" customHeight="1" x14ac:dyDescent="0.3"/>
    <row r="419" ht="12.75" customHeight="1" x14ac:dyDescent="0.3"/>
    <row r="420" ht="12.75" customHeight="1" x14ac:dyDescent="0.3"/>
    <row r="421" ht="12.75" customHeight="1" x14ac:dyDescent="0.3"/>
    <row r="422" ht="12.75" customHeight="1" x14ac:dyDescent="0.3"/>
    <row r="423" ht="12.75" customHeight="1" x14ac:dyDescent="0.3"/>
    <row r="424" ht="12.75" customHeight="1" x14ac:dyDescent="0.3"/>
    <row r="425" ht="12.75" customHeight="1" x14ac:dyDescent="0.3"/>
    <row r="426" ht="12.75" customHeight="1" x14ac:dyDescent="0.3"/>
    <row r="427" ht="12.75" customHeight="1" x14ac:dyDescent="0.3"/>
    <row r="428" ht="12.75" customHeight="1" x14ac:dyDescent="0.3"/>
    <row r="429" ht="12.75" customHeight="1" x14ac:dyDescent="0.3"/>
    <row r="430" ht="12.75" customHeight="1" x14ac:dyDescent="0.3"/>
    <row r="431" ht="12.75" customHeight="1" x14ac:dyDescent="0.3"/>
    <row r="432" ht="12.75" customHeight="1" x14ac:dyDescent="0.3"/>
    <row r="433" ht="12.75" customHeight="1" x14ac:dyDescent="0.3"/>
    <row r="434" ht="12.75" customHeight="1" x14ac:dyDescent="0.3"/>
    <row r="435" ht="12.75" customHeight="1" x14ac:dyDescent="0.3"/>
    <row r="436" ht="12.75" customHeight="1" x14ac:dyDescent="0.3"/>
    <row r="437" ht="12.75" customHeight="1" x14ac:dyDescent="0.3"/>
    <row r="438" ht="12.75" customHeight="1" x14ac:dyDescent="0.3"/>
    <row r="439" ht="12.75" customHeight="1" x14ac:dyDescent="0.3"/>
    <row r="440" ht="12.75" customHeight="1" x14ac:dyDescent="0.3"/>
    <row r="441" ht="12.75" customHeight="1" x14ac:dyDescent="0.3"/>
    <row r="442" ht="12.75" customHeight="1" x14ac:dyDescent="0.3"/>
  </sheetData>
  <mergeCells count="51">
    <mergeCell ref="C43:P43"/>
    <mergeCell ref="C44:P44"/>
    <mergeCell ref="C45:P45"/>
    <mergeCell ref="C46:P46"/>
    <mergeCell ref="C47:P47"/>
    <mergeCell ref="C42:P42"/>
    <mergeCell ref="B29:C29"/>
    <mergeCell ref="B31:C31"/>
    <mergeCell ref="B32:C32"/>
    <mergeCell ref="B33:C33"/>
    <mergeCell ref="B34:C34"/>
    <mergeCell ref="B35:C35"/>
    <mergeCell ref="B36:C36"/>
    <mergeCell ref="B37:C37"/>
    <mergeCell ref="B38:F38"/>
    <mergeCell ref="B40:P40"/>
    <mergeCell ref="C41:P41"/>
    <mergeCell ref="B28:C28"/>
    <mergeCell ref="B17:C17"/>
    <mergeCell ref="B18:C18"/>
    <mergeCell ref="B19:C19"/>
    <mergeCell ref="B20:C20"/>
    <mergeCell ref="B21:C21"/>
    <mergeCell ref="B22:C22"/>
    <mergeCell ref="B23:C23"/>
    <mergeCell ref="B24:C24"/>
    <mergeCell ref="B25:C25"/>
    <mergeCell ref="B26:C26"/>
    <mergeCell ref="B27:C27"/>
    <mergeCell ref="B16:C16"/>
    <mergeCell ref="I9:I10"/>
    <mergeCell ref="J9:J10"/>
    <mergeCell ref="K9:L9"/>
    <mergeCell ref="M9:M10"/>
    <mergeCell ref="B11:C11"/>
    <mergeCell ref="B12:C12"/>
    <mergeCell ref="B13:C13"/>
    <mergeCell ref="B14:C14"/>
    <mergeCell ref="B15:C15"/>
    <mergeCell ref="N9:N10"/>
    <mergeCell ref="O9:O10"/>
    <mergeCell ref="B7:C10"/>
    <mergeCell ref="D7:P7"/>
    <mergeCell ref="E8:I8"/>
    <mergeCell ref="K8:N8"/>
    <mergeCell ref="P8:P10"/>
    <mergeCell ref="D9:D10"/>
    <mergeCell ref="E9:E10"/>
    <mergeCell ref="F9:F10"/>
    <mergeCell ref="G9:G10"/>
    <mergeCell ref="H9:H10"/>
  </mergeCells>
  <hyperlinks>
    <hyperlink ref="O9:O10" location="Footnotes!B13" display="Not currently repaying - further information being sought [12][13]" xr:uid="{4B20CCA8-3F46-4FF9-AEFB-770C7FE7F927}"/>
  </hyperlinks>
  <pageMargins left="0.74803149606299213" right="0.74803149606299213" top="0.98425196850393704" bottom="0.98425196850393704" header="0.51181102362204722" footer="0.51181102362204722"/>
  <pageSetup paperSize="9" scale="6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F7650-84A6-4547-8CDA-EB80BDE1D136}">
  <sheetPr codeName="Sheet5">
    <tabColor rgb="FF3D6497"/>
    <pageSetUpPr fitToPage="1"/>
  </sheetPr>
  <dimension ref="B1:U40"/>
  <sheetViews>
    <sheetView showGridLines="0" workbookViewId="0"/>
  </sheetViews>
  <sheetFormatPr defaultColWidth="9.1796875" defaultRowHeight="13" x14ac:dyDescent="0.3"/>
  <cols>
    <col min="1" max="1" width="1.81640625" style="3" customWidth="1"/>
    <col min="2" max="2" width="4.54296875" style="3" customWidth="1"/>
    <col min="3" max="3" width="35.1796875" style="3" customWidth="1"/>
    <col min="4" max="17" width="12.1796875" style="3" customWidth="1"/>
    <col min="18" max="18" width="10.1796875" style="3" customWidth="1"/>
    <col min="19" max="19" width="10" style="3" customWidth="1"/>
    <col min="20" max="20" width="2.81640625" style="3" customWidth="1"/>
    <col min="21" max="16384" width="9.1796875" style="3"/>
  </cols>
  <sheetData>
    <row r="1" spans="2:21" ht="14.5" x14ac:dyDescent="0.35">
      <c r="B1" s="213" t="s">
        <v>189</v>
      </c>
      <c r="C1" s="208"/>
      <c r="D1" s="208"/>
      <c r="E1" s="208"/>
      <c r="F1" s="208"/>
      <c r="G1" s="208"/>
      <c r="H1" s="208"/>
      <c r="I1" s="208"/>
      <c r="J1" s="208"/>
      <c r="K1" s="208"/>
      <c r="L1" s="208"/>
      <c r="M1" s="208"/>
      <c r="N1" s="208"/>
      <c r="O1" s="208"/>
      <c r="P1" s="208"/>
      <c r="Q1" s="160"/>
      <c r="R1" s="160"/>
      <c r="S1" s="160"/>
    </row>
    <row r="2" spans="2:21" s="4" customFormat="1" ht="14.5" x14ac:dyDescent="0.35">
      <c r="B2" s="210" t="s">
        <v>69</v>
      </c>
      <c r="C2" s="210"/>
      <c r="D2" s="210"/>
      <c r="E2" s="210"/>
      <c r="F2" s="210"/>
      <c r="G2" s="210"/>
      <c r="H2" s="210"/>
      <c r="I2" s="210"/>
      <c r="J2" s="210"/>
      <c r="K2" s="210"/>
      <c r="L2" s="210"/>
      <c r="M2" s="210"/>
      <c r="N2" s="210"/>
      <c r="O2" s="210"/>
      <c r="P2" s="210"/>
      <c r="Q2" s="161"/>
      <c r="R2" s="161"/>
      <c r="S2" s="161"/>
    </row>
    <row r="3" spans="2:21" s="4" customFormat="1" ht="14.5" x14ac:dyDescent="0.35">
      <c r="B3" s="209" t="s">
        <v>165</v>
      </c>
      <c r="C3" s="209"/>
      <c r="D3" s="209"/>
      <c r="E3" s="209"/>
      <c r="F3" s="209"/>
      <c r="G3" s="209"/>
      <c r="H3" s="209"/>
      <c r="I3" s="209"/>
      <c r="J3" s="209"/>
      <c r="K3" s="209"/>
      <c r="L3" s="209"/>
      <c r="M3" s="209"/>
      <c r="N3" s="209"/>
      <c r="O3" s="209"/>
      <c r="P3" s="209"/>
      <c r="Q3" s="162"/>
      <c r="R3" s="162"/>
      <c r="S3" s="162"/>
    </row>
    <row r="4" spans="2:21" ht="12.75" customHeight="1" x14ac:dyDescent="0.35">
      <c r="C4" s="178"/>
      <c r="H4" s="163"/>
      <c r="K4" s="164"/>
    </row>
    <row r="5" spans="2:21" x14ac:dyDescent="0.3">
      <c r="B5" s="211" t="s">
        <v>115</v>
      </c>
      <c r="C5" s="211"/>
      <c r="D5" s="211"/>
      <c r="E5" s="211"/>
      <c r="F5" s="211"/>
      <c r="G5" s="211"/>
      <c r="H5" s="211"/>
      <c r="I5" s="211"/>
      <c r="J5" s="211"/>
      <c r="K5" s="211"/>
      <c r="L5" s="211"/>
      <c r="M5" s="211"/>
      <c r="N5" s="211"/>
      <c r="O5" s="211"/>
      <c r="P5" s="211"/>
      <c r="Q5" s="179"/>
      <c r="R5" s="179"/>
      <c r="S5" s="179"/>
    </row>
    <row r="6" spans="2:21" s="65" customFormat="1" ht="3.75" customHeight="1" thickBot="1" x14ac:dyDescent="0.35">
      <c r="C6" s="180"/>
      <c r="D6" s="181"/>
      <c r="E6" s="182"/>
      <c r="F6" s="182"/>
      <c r="G6" s="182"/>
      <c r="H6" s="182"/>
      <c r="I6" s="181"/>
      <c r="J6" s="181"/>
      <c r="K6" s="181"/>
      <c r="L6" s="181"/>
      <c r="M6" s="181"/>
      <c r="N6" s="181"/>
      <c r="O6" s="182"/>
      <c r="P6" s="183"/>
      <c r="Q6" s="183"/>
      <c r="S6" s="3"/>
      <c r="T6" s="3"/>
      <c r="U6" s="3"/>
    </row>
    <row r="7" spans="2:21" ht="17.25" customHeight="1" x14ac:dyDescent="0.3">
      <c r="B7" s="680" t="s">
        <v>92</v>
      </c>
      <c r="C7" s="681"/>
      <c r="D7" s="727" t="s">
        <v>186</v>
      </c>
      <c r="E7" s="727"/>
      <c r="F7" s="727"/>
      <c r="G7" s="727"/>
      <c r="H7" s="727"/>
      <c r="I7" s="727"/>
      <c r="J7" s="727"/>
      <c r="K7" s="727"/>
      <c r="L7" s="727"/>
      <c r="M7" s="727"/>
      <c r="N7" s="727"/>
      <c r="O7" s="727"/>
      <c r="P7" s="727"/>
      <c r="Q7" s="727"/>
      <c r="R7" s="727"/>
      <c r="S7" s="728"/>
    </row>
    <row r="8" spans="2:21" ht="41.25" customHeight="1" x14ac:dyDescent="0.3">
      <c r="B8" s="682"/>
      <c r="C8" s="683"/>
      <c r="D8" s="165" t="s">
        <v>93</v>
      </c>
      <c r="E8" s="688" t="s">
        <v>94</v>
      </c>
      <c r="F8" s="689"/>
      <c r="G8" s="689"/>
      <c r="H8" s="689"/>
      <c r="I8" s="690"/>
      <c r="J8" s="165" t="s">
        <v>95</v>
      </c>
      <c r="K8" s="688" t="s">
        <v>96</v>
      </c>
      <c r="L8" s="689"/>
      <c r="M8" s="689"/>
      <c r="N8" s="690"/>
      <c r="O8" s="165" t="s">
        <v>97</v>
      </c>
      <c r="P8" s="691" t="s">
        <v>12</v>
      </c>
      <c r="Q8" s="693" t="s">
        <v>116</v>
      </c>
      <c r="R8" s="688" t="s">
        <v>117</v>
      </c>
      <c r="S8" s="695"/>
    </row>
    <row r="9" spans="2:21" ht="41.25" customHeight="1" x14ac:dyDescent="0.3">
      <c r="B9" s="682"/>
      <c r="C9" s="683"/>
      <c r="D9" s="696" t="s">
        <v>282</v>
      </c>
      <c r="E9" s="698" t="s">
        <v>98</v>
      </c>
      <c r="F9" s="674" t="s">
        <v>99</v>
      </c>
      <c r="G9" s="674" t="s">
        <v>100</v>
      </c>
      <c r="H9" s="674" t="s">
        <v>101</v>
      </c>
      <c r="I9" s="676" t="s">
        <v>102</v>
      </c>
      <c r="J9" s="678" t="s">
        <v>103</v>
      </c>
      <c r="K9" s="688" t="s">
        <v>104</v>
      </c>
      <c r="L9" s="708"/>
      <c r="M9" s="674" t="s">
        <v>105</v>
      </c>
      <c r="N9" s="700" t="s">
        <v>106</v>
      </c>
      <c r="O9" s="702" t="s">
        <v>107</v>
      </c>
      <c r="P9" s="691"/>
      <c r="Q9" s="693"/>
      <c r="R9" s="691" t="s">
        <v>12</v>
      </c>
      <c r="S9" s="704" t="s">
        <v>116</v>
      </c>
    </row>
    <row r="10" spans="2:21" ht="59.25" customHeight="1" x14ac:dyDescent="0.3">
      <c r="B10" s="684"/>
      <c r="C10" s="685"/>
      <c r="D10" s="697"/>
      <c r="E10" s="699"/>
      <c r="F10" s="675"/>
      <c r="G10" s="675"/>
      <c r="H10" s="675"/>
      <c r="I10" s="677"/>
      <c r="J10" s="679"/>
      <c r="K10" s="166" t="s">
        <v>108</v>
      </c>
      <c r="L10" s="167" t="s">
        <v>109</v>
      </c>
      <c r="M10" s="675"/>
      <c r="N10" s="701"/>
      <c r="O10" s="703"/>
      <c r="P10" s="692"/>
      <c r="Q10" s="694"/>
      <c r="R10" s="692"/>
      <c r="S10" s="705"/>
    </row>
    <row r="11" spans="2:21" x14ac:dyDescent="0.3">
      <c r="B11" s="706" t="s">
        <v>66</v>
      </c>
      <c r="C11" s="707"/>
      <c r="D11" s="187"/>
      <c r="E11" s="184"/>
      <c r="F11" s="185"/>
      <c r="G11" s="186"/>
      <c r="H11" s="186"/>
      <c r="I11" s="186"/>
      <c r="J11" s="187"/>
      <c r="K11" s="184"/>
      <c r="L11" s="185"/>
      <c r="M11" s="185"/>
      <c r="N11" s="186"/>
      <c r="O11" s="187"/>
      <c r="P11" s="214"/>
      <c r="Q11" s="188"/>
      <c r="R11" s="214"/>
      <c r="S11" s="215"/>
    </row>
    <row r="12" spans="2:21" x14ac:dyDescent="0.3">
      <c r="B12" s="672">
        <v>2008</v>
      </c>
      <c r="C12" s="673"/>
      <c r="D12" s="189">
        <v>121</v>
      </c>
      <c r="E12" s="190">
        <v>2</v>
      </c>
      <c r="F12" s="191">
        <v>1</v>
      </c>
      <c r="G12" s="191" t="s">
        <v>168</v>
      </c>
      <c r="H12" s="191">
        <v>8</v>
      </c>
      <c r="I12" s="192" t="s">
        <v>168</v>
      </c>
      <c r="J12" s="189" t="s">
        <v>168</v>
      </c>
      <c r="K12" s="190">
        <v>1</v>
      </c>
      <c r="L12" s="191">
        <v>2</v>
      </c>
      <c r="M12" s="190">
        <v>3</v>
      </c>
      <c r="N12" s="192">
        <v>29</v>
      </c>
      <c r="O12" s="189">
        <v>7</v>
      </c>
      <c r="P12" s="193">
        <v>174</v>
      </c>
      <c r="Q12" s="190">
        <v>53</v>
      </c>
      <c r="R12" s="193">
        <v>174</v>
      </c>
      <c r="S12" s="194">
        <v>53</v>
      </c>
    </row>
    <row r="13" spans="2:21" x14ac:dyDescent="0.3">
      <c r="B13" s="672">
        <v>2009</v>
      </c>
      <c r="C13" s="673"/>
      <c r="D13" s="189">
        <v>159</v>
      </c>
      <c r="E13" s="190">
        <v>4</v>
      </c>
      <c r="F13" s="191">
        <v>2</v>
      </c>
      <c r="G13" s="191" t="s">
        <v>168</v>
      </c>
      <c r="H13" s="191">
        <v>4</v>
      </c>
      <c r="I13" s="192" t="s">
        <v>168</v>
      </c>
      <c r="J13" s="189" t="s">
        <v>168</v>
      </c>
      <c r="K13" s="190">
        <v>2</v>
      </c>
      <c r="L13" s="191">
        <v>8</v>
      </c>
      <c r="M13" s="190">
        <v>4</v>
      </c>
      <c r="N13" s="192">
        <v>37</v>
      </c>
      <c r="O13" s="189">
        <v>5</v>
      </c>
      <c r="P13" s="193">
        <v>225</v>
      </c>
      <c r="Q13" s="190">
        <v>66</v>
      </c>
      <c r="R13" s="193">
        <v>224</v>
      </c>
      <c r="S13" s="194">
        <v>68</v>
      </c>
    </row>
    <row r="14" spans="2:21" x14ac:dyDescent="0.3">
      <c r="B14" s="672">
        <v>2010</v>
      </c>
      <c r="C14" s="673"/>
      <c r="D14" s="189">
        <v>221</v>
      </c>
      <c r="E14" s="190">
        <v>21</v>
      </c>
      <c r="F14" s="191">
        <v>8</v>
      </c>
      <c r="G14" s="191" t="s">
        <v>168</v>
      </c>
      <c r="H14" s="191">
        <v>15</v>
      </c>
      <c r="I14" s="192">
        <v>1</v>
      </c>
      <c r="J14" s="189">
        <v>5</v>
      </c>
      <c r="K14" s="190">
        <v>5</v>
      </c>
      <c r="L14" s="191">
        <v>17</v>
      </c>
      <c r="M14" s="190">
        <v>11</v>
      </c>
      <c r="N14" s="192">
        <v>47</v>
      </c>
      <c r="O14" s="189">
        <v>16</v>
      </c>
      <c r="P14" s="193">
        <v>367</v>
      </c>
      <c r="Q14" s="190">
        <v>146</v>
      </c>
      <c r="R14" s="193">
        <v>366</v>
      </c>
      <c r="S14" s="194">
        <v>151</v>
      </c>
    </row>
    <row r="15" spans="2:21" x14ac:dyDescent="0.3">
      <c r="B15" s="672">
        <v>2011</v>
      </c>
      <c r="C15" s="673"/>
      <c r="D15" s="189">
        <v>302</v>
      </c>
      <c r="E15" s="190">
        <v>36</v>
      </c>
      <c r="F15" s="191">
        <v>14</v>
      </c>
      <c r="G15" s="191">
        <v>1</v>
      </c>
      <c r="H15" s="191">
        <v>20</v>
      </c>
      <c r="I15" s="192" t="s">
        <v>168</v>
      </c>
      <c r="J15" s="189">
        <v>5</v>
      </c>
      <c r="K15" s="190">
        <v>4</v>
      </c>
      <c r="L15" s="191">
        <v>31</v>
      </c>
      <c r="M15" s="190">
        <v>41</v>
      </c>
      <c r="N15" s="192">
        <v>75</v>
      </c>
      <c r="O15" s="189">
        <v>10</v>
      </c>
      <c r="P15" s="193">
        <v>539</v>
      </c>
      <c r="Q15" s="190">
        <v>237</v>
      </c>
      <c r="R15" s="193">
        <v>538</v>
      </c>
      <c r="S15" s="194">
        <v>254</v>
      </c>
    </row>
    <row r="16" spans="2:21" x14ac:dyDescent="0.3">
      <c r="B16" s="672">
        <v>2012</v>
      </c>
      <c r="C16" s="673"/>
      <c r="D16" s="189">
        <v>254</v>
      </c>
      <c r="E16" s="190">
        <v>31</v>
      </c>
      <c r="F16" s="191">
        <v>18</v>
      </c>
      <c r="G16" s="191" t="s">
        <v>168</v>
      </c>
      <c r="H16" s="191">
        <v>27</v>
      </c>
      <c r="I16" s="192">
        <v>3</v>
      </c>
      <c r="J16" s="189">
        <v>8</v>
      </c>
      <c r="K16" s="190">
        <v>11</v>
      </c>
      <c r="L16" s="191">
        <v>33</v>
      </c>
      <c r="M16" s="190">
        <v>42</v>
      </c>
      <c r="N16" s="192">
        <v>81</v>
      </c>
      <c r="O16" s="189">
        <v>18</v>
      </c>
      <c r="P16" s="193">
        <v>526</v>
      </c>
      <c r="Q16" s="190">
        <v>272</v>
      </c>
      <c r="R16" s="193">
        <v>523</v>
      </c>
      <c r="S16" s="194">
        <v>295</v>
      </c>
    </row>
    <row r="17" spans="2:19" x14ac:dyDescent="0.3">
      <c r="B17" s="672">
        <v>2013</v>
      </c>
      <c r="C17" s="673"/>
      <c r="D17" s="189">
        <v>208</v>
      </c>
      <c r="E17" s="190">
        <v>58</v>
      </c>
      <c r="F17" s="191">
        <v>21</v>
      </c>
      <c r="G17" s="191" t="s">
        <v>168</v>
      </c>
      <c r="H17" s="191">
        <v>27</v>
      </c>
      <c r="I17" s="192">
        <v>4</v>
      </c>
      <c r="J17" s="189">
        <v>5</v>
      </c>
      <c r="K17" s="190">
        <v>11</v>
      </c>
      <c r="L17" s="191">
        <v>47</v>
      </c>
      <c r="M17" s="190">
        <v>48</v>
      </c>
      <c r="N17" s="192">
        <v>72</v>
      </c>
      <c r="O17" s="189">
        <v>14</v>
      </c>
      <c r="P17" s="193">
        <v>515</v>
      </c>
      <c r="Q17" s="190">
        <v>307</v>
      </c>
      <c r="R17" s="193">
        <v>513</v>
      </c>
      <c r="S17" s="194">
        <v>335</v>
      </c>
    </row>
    <row r="18" spans="2:19" x14ac:dyDescent="0.3">
      <c r="B18" s="672">
        <v>2014</v>
      </c>
      <c r="C18" s="673"/>
      <c r="D18" s="189">
        <v>117</v>
      </c>
      <c r="E18" s="190">
        <v>100</v>
      </c>
      <c r="F18" s="191">
        <v>23</v>
      </c>
      <c r="G18" s="191" t="s">
        <v>168</v>
      </c>
      <c r="H18" s="191">
        <v>20</v>
      </c>
      <c r="I18" s="192">
        <v>2</v>
      </c>
      <c r="J18" s="189">
        <v>11</v>
      </c>
      <c r="K18" s="190">
        <v>35</v>
      </c>
      <c r="L18" s="191">
        <v>38</v>
      </c>
      <c r="M18" s="190">
        <v>53</v>
      </c>
      <c r="N18" s="192">
        <v>50</v>
      </c>
      <c r="O18" s="189">
        <v>21</v>
      </c>
      <c r="P18" s="193">
        <v>470</v>
      </c>
      <c r="Q18" s="190">
        <v>353</v>
      </c>
      <c r="R18" s="193">
        <v>470</v>
      </c>
      <c r="S18" s="194">
        <v>369</v>
      </c>
    </row>
    <row r="19" spans="2:19" x14ac:dyDescent="0.3">
      <c r="B19" s="672">
        <v>2015</v>
      </c>
      <c r="C19" s="673"/>
      <c r="D19" s="189">
        <v>58</v>
      </c>
      <c r="E19" s="190">
        <v>85</v>
      </c>
      <c r="F19" s="191">
        <v>22</v>
      </c>
      <c r="G19" s="191">
        <v>1</v>
      </c>
      <c r="H19" s="191">
        <v>13</v>
      </c>
      <c r="I19" s="192">
        <v>1</v>
      </c>
      <c r="J19" s="189">
        <v>12</v>
      </c>
      <c r="K19" s="190">
        <v>29</v>
      </c>
      <c r="L19" s="191">
        <v>34</v>
      </c>
      <c r="M19" s="190">
        <v>63</v>
      </c>
      <c r="N19" s="192">
        <v>52</v>
      </c>
      <c r="O19" s="189">
        <v>10</v>
      </c>
      <c r="P19" s="193">
        <v>380</v>
      </c>
      <c r="Q19" s="190">
        <v>322</v>
      </c>
      <c r="R19" s="193">
        <v>380</v>
      </c>
      <c r="S19" s="194">
        <v>327</v>
      </c>
    </row>
    <row r="20" spans="2:19" x14ac:dyDescent="0.3">
      <c r="B20" s="672">
        <v>2016</v>
      </c>
      <c r="C20" s="673"/>
      <c r="D20" s="189">
        <v>240</v>
      </c>
      <c r="E20" s="190">
        <v>112</v>
      </c>
      <c r="F20" s="191">
        <v>60</v>
      </c>
      <c r="G20" s="191">
        <v>3</v>
      </c>
      <c r="H20" s="191">
        <v>24</v>
      </c>
      <c r="I20" s="192">
        <v>9</v>
      </c>
      <c r="J20" s="189">
        <v>18</v>
      </c>
      <c r="K20" s="190">
        <v>42</v>
      </c>
      <c r="L20" s="191">
        <v>49</v>
      </c>
      <c r="M20" s="190">
        <v>154</v>
      </c>
      <c r="N20" s="192">
        <v>121</v>
      </c>
      <c r="O20" s="189">
        <v>70</v>
      </c>
      <c r="P20" s="193">
        <v>902</v>
      </c>
      <c r="Q20" s="190">
        <v>662</v>
      </c>
      <c r="R20" s="193">
        <v>896</v>
      </c>
      <c r="S20" s="194">
        <v>691</v>
      </c>
    </row>
    <row r="21" spans="2:19" x14ac:dyDescent="0.3">
      <c r="B21" s="672">
        <v>2017</v>
      </c>
      <c r="C21" s="673"/>
      <c r="D21" s="189">
        <v>102</v>
      </c>
      <c r="E21" s="190">
        <v>68</v>
      </c>
      <c r="F21" s="191">
        <v>61</v>
      </c>
      <c r="G21" s="191">
        <v>3</v>
      </c>
      <c r="H21" s="191">
        <v>15</v>
      </c>
      <c r="I21" s="192">
        <v>5</v>
      </c>
      <c r="J21" s="189">
        <v>20</v>
      </c>
      <c r="K21" s="190">
        <v>37</v>
      </c>
      <c r="L21" s="191">
        <v>24</v>
      </c>
      <c r="M21" s="190">
        <v>133</v>
      </c>
      <c r="N21" s="192">
        <v>75</v>
      </c>
      <c r="O21" s="189">
        <v>40</v>
      </c>
      <c r="P21" s="193">
        <v>583</v>
      </c>
      <c r="Q21" s="190">
        <v>481</v>
      </c>
      <c r="R21" s="193">
        <v>582</v>
      </c>
      <c r="S21" s="194">
        <v>491</v>
      </c>
    </row>
    <row r="22" spans="2:19" x14ac:dyDescent="0.3">
      <c r="B22" s="403"/>
      <c r="C22" s="404">
        <v>2018</v>
      </c>
      <c r="D22" s="189">
        <v>86</v>
      </c>
      <c r="E22" s="190">
        <v>91</v>
      </c>
      <c r="F22" s="192">
        <v>68</v>
      </c>
      <c r="G22" s="191">
        <v>3</v>
      </c>
      <c r="H22" s="191">
        <v>11</v>
      </c>
      <c r="I22" s="192">
        <v>11</v>
      </c>
      <c r="J22" s="189">
        <v>19</v>
      </c>
      <c r="K22" s="190">
        <v>30</v>
      </c>
      <c r="L22" s="191">
        <v>15</v>
      </c>
      <c r="M22" s="190">
        <v>171</v>
      </c>
      <c r="N22" s="192">
        <v>87</v>
      </c>
      <c r="O22" s="189">
        <v>29</v>
      </c>
      <c r="P22" s="193">
        <v>621</v>
      </c>
      <c r="Q22" s="190">
        <v>535</v>
      </c>
      <c r="R22" s="193">
        <v>612</v>
      </c>
      <c r="S22" s="194">
        <v>542</v>
      </c>
    </row>
    <row r="23" spans="2:19" ht="13.5" thickBot="1" x14ac:dyDescent="0.35">
      <c r="B23" s="711">
        <v>2019</v>
      </c>
      <c r="C23" s="712"/>
      <c r="D23" s="189">
        <v>82</v>
      </c>
      <c r="E23" s="190">
        <v>69</v>
      </c>
      <c r="F23" s="192">
        <v>111</v>
      </c>
      <c r="G23" s="191">
        <v>2</v>
      </c>
      <c r="H23" s="191">
        <v>20</v>
      </c>
      <c r="I23" s="192">
        <v>27</v>
      </c>
      <c r="J23" s="189">
        <v>45</v>
      </c>
      <c r="K23" s="190">
        <v>27</v>
      </c>
      <c r="L23" s="191">
        <v>11</v>
      </c>
      <c r="M23" s="195">
        <v>242</v>
      </c>
      <c r="N23" s="190">
        <v>55</v>
      </c>
      <c r="O23" s="189">
        <v>52</v>
      </c>
      <c r="P23" s="193">
        <v>743</v>
      </c>
      <c r="Q23" s="190">
        <v>661</v>
      </c>
      <c r="R23" s="193" t="s">
        <v>169</v>
      </c>
      <c r="S23" s="194" t="s">
        <v>169</v>
      </c>
    </row>
    <row r="24" spans="2:19" ht="16.5" customHeight="1" thickBot="1" x14ac:dyDescent="0.35">
      <c r="B24" s="713" t="s">
        <v>110</v>
      </c>
      <c r="C24" s="714"/>
      <c r="D24" s="196">
        <v>1950</v>
      </c>
      <c r="E24" s="197">
        <v>677</v>
      </c>
      <c r="F24" s="198">
        <v>409</v>
      </c>
      <c r="G24" s="199">
        <v>13</v>
      </c>
      <c r="H24" s="199">
        <v>204</v>
      </c>
      <c r="I24" s="198">
        <v>63</v>
      </c>
      <c r="J24" s="196">
        <v>148</v>
      </c>
      <c r="K24" s="197">
        <v>234</v>
      </c>
      <c r="L24" s="199">
        <v>309</v>
      </c>
      <c r="M24" s="199">
        <v>965</v>
      </c>
      <c r="N24" s="197">
        <v>781</v>
      </c>
      <c r="O24" s="196">
        <v>292</v>
      </c>
      <c r="P24" s="200">
        <v>6045</v>
      </c>
      <c r="Q24" s="197">
        <v>4095</v>
      </c>
      <c r="R24" s="200">
        <v>5278</v>
      </c>
      <c r="S24" s="201">
        <v>3576</v>
      </c>
    </row>
    <row r="25" spans="2:19" x14ac:dyDescent="0.3">
      <c r="B25" s="715" t="s">
        <v>166</v>
      </c>
      <c r="C25" s="716"/>
      <c r="D25" s="189" t="s">
        <v>169</v>
      </c>
      <c r="E25" s="190" t="s">
        <v>169</v>
      </c>
      <c r="F25" s="191" t="s">
        <v>169</v>
      </c>
      <c r="G25" s="191" t="s">
        <v>169</v>
      </c>
      <c r="H25" s="191" t="s">
        <v>169</v>
      </c>
      <c r="I25" s="192" t="s">
        <v>169</v>
      </c>
      <c r="J25" s="189" t="s">
        <v>169</v>
      </c>
      <c r="K25" s="190" t="s">
        <v>169</v>
      </c>
      <c r="L25" s="191" t="s">
        <v>169</v>
      </c>
      <c r="M25" s="190" t="s">
        <v>169</v>
      </c>
      <c r="N25" s="192" t="s">
        <v>169</v>
      </c>
      <c r="O25" s="189" t="s">
        <v>169</v>
      </c>
      <c r="P25" s="193" t="s">
        <v>169</v>
      </c>
      <c r="Q25" s="190" t="s">
        <v>169</v>
      </c>
      <c r="R25" s="193">
        <v>690</v>
      </c>
      <c r="S25" s="194">
        <v>634</v>
      </c>
    </row>
    <row r="26" spans="2:19" x14ac:dyDescent="0.3">
      <c r="B26" s="672">
        <v>2020</v>
      </c>
      <c r="C26" s="673"/>
      <c r="D26" s="189">
        <v>39</v>
      </c>
      <c r="E26" s="190">
        <v>24</v>
      </c>
      <c r="F26" s="191">
        <v>37</v>
      </c>
      <c r="G26" s="191">
        <v>3</v>
      </c>
      <c r="H26" s="191">
        <v>9</v>
      </c>
      <c r="I26" s="192">
        <v>170</v>
      </c>
      <c r="J26" s="189">
        <v>94</v>
      </c>
      <c r="K26" s="190">
        <v>23</v>
      </c>
      <c r="L26" s="191">
        <v>3</v>
      </c>
      <c r="M26" s="190">
        <v>336</v>
      </c>
      <c r="N26" s="192">
        <v>44</v>
      </c>
      <c r="O26" s="189">
        <v>89</v>
      </c>
      <c r="P26" s="193">
        <v>871</v>
      </c>
      <c r="Q26" s="190">
        <v>832</v>
      </c>
      <c r="R26" s="193">
        <v>824</v>
      </c>
      <c r="S26" s="194">
        <v>800</v>
      </c>
    </row>
    <row r="27" spans="2:19" ht="13.5" thickBot="1" x14ac:dyDescent="0.35">
      <c r="B27" s="729">
        <v>2021</v>
      </c>
      <c r="C27" s="730"/>
      <c r="D27" s="189">
        <v>36</v>
      </c>
      <c r="E27" s="190">
        <v>2</v>
      </c>
      <c r="F27" s="191">
        <v>1</v>
      </c>
      <c r="G27" s="191">
        <v>24</v>
      </c>
      <c r="H27" s="191">
        <v>14</v>
      </c>
      <c r="I27" s="192">
        <v>284</v>
      </c>
      <c r="J27" s="189">
        <v>276</v>
      </c>
      <c r="K27" s="190">
        <v>8</v>
      </c>
      <c r="L27" s="191">
        <v>0</v>
      </c>
      <c r="M27" s="190">
        <v>342</v>
      </c>
      <c r="N27" s="192">
        <v>23</v>
      </c>
      <c r="O27" s="189">
        <v>106</v>
      </c>
      <c r="P27" s="193">
        <v>1116</v>
      </c>
      <c r="Q27" s="190">
        <v>1080</v>
      </c>
      <c r="R27" s="193" t="s">
        <v>169</v>
      </c>
      <c r="S27" s="194" t="s">
        <v>169</v>
      </c>
    </row>
    <row r="28" spans="2:19" ht="16.5" customHeight="1" thickBot="1" x14ac:dyDescent="0.35">
      <c r="B28" s="713" t="s">
        <v>111</v>
      </c>
      <c r="C28" s="714"/>
      <c r="D28" s="196">
        <v>2025</v>
      </c>
      <c r="E28" s="197">
        <v>703</v>
      </c>
      <c r="F28" s="198">
        <v>447</v>
      </c>
      <c r="G28" s="199">
        <v>40</v>
      </c>
      <c r="H28" s="199">
        <v>227</v>
      </c>
      <c r="I28" s="198">
        <v>517</v>
      </c>
      <c r="J28" s="196">
        <v>518</v>
      </c>
      <c r="K28" s="197">
        <v>265</v>
      </c>
      <c r="L28" s="199">
        <v>312</v>
      </c>
      <c r="M28" s="199">
        <v>1643</v>
      </c>
      <c r="N28" s="197">
        <v>848</v>
      </c>
      <c r="O28" s="196">
        <v>487</v>
      </c>
      <c r="P28" s="200">
        <v>8032</v>
      </c>
      <c r="Q28" s="197">
        <v>6007</v>
      </c>
      <c r="R28" s="200">
        <v>6792</v>
      </c>
      <c r="S28" s="201">
        <v>5010</v>
      </c>
    </row>
    <row r="29" spans="2:19" ht="13.5" thickBot="1" x14ac:dyDescent="0.35">
      <c r="B29" s="709" t="s">
        <v>112</v>
      </c>
      <c r="C29" s="710"/>
      <c r="D29" s="189" t="s">
        <v>169</v>
      </c>
      <c r="E29" s="190" t="s">
        <v>169</v>
      </c>
      <c r="F29" s="191" t="s">
        <v>169</v>
      </c>
      <c r="G29" s="191" t="s">
        <v>169</v>
      </c>
      <c r="H29" s="191" t="s">
        <v>169</v>
      </c>
      <c r="I29" s="192" t="s">
        <v>169</v>
      </c>
      <c r="J29" s="189">
        <v>2644</v>
      </c>
      <c r="K29" s="190" t="s">
        <v>169</v>
      </c>
      <c r="L29" s="191" t="s">
        <v>169</v>
      </c>
      <c r="M29" s="190" t="s">
        <v>169</v>
      </c>
      <c r="N29" s="192" t="s">
        <v>169</v>
      </c>
      <c r="O29" s="189" t="s">
        <v>169</v>
      </c>
      <c r="P29" s="193">
        <v>2644</v>
      </c>
      <c r="Q29" s="190">
        <v>2644</v>
      </c>
      <c r="R29" s="193">
        <v>2996</v>
      </c>
      <c r="S29" s="194">
        <v>2996</v>
      </c>
    </row>
    <row r="30" spans="2:19" ht="16.5" customHeight="1" thickBot="1" x14ac:dyDescent="0.35">
      <c r="B30" s="713" t="s">
        <v>113</v>
      </c>
      <c r="C30" s="714"/>
      <c r="D30" s="196">
        <v>2025</v>
      </c>
      <c r="E30" s="197">
        <v>703</v>
      </c>
      <c r="F30" s="199">
        <v>447</v>
      </c>
      <c r="G30" s="199">
        <v>40</v>
      </c>
      <c r="H30" s="199">
        <v>227</v>
      </c>
      <c r="I30" s="198">
        <v>517</v>
      </c>
      <c r="J30" s="196">
        <v>3162</v>
      </c>
      <c r="K30" s="202">
        <v>265</v>
      </c>
      <c r="L30" s="199">
        <v>312</v>
      </c>
      <c r="M30" s="199">
        <v>1643</v>
      </c>
      <c r="N30" s="198">
        <v>848</v>
      </c>
      <c r="O30" s="196">
        <v>487</v>
      </c>
      <c r="P30" s="200">
        <v>10676</v>
      </c>
      <c r="Q30" s="197">
        <v>8651</v>
      </c>
      <c r="R30" s="200">
        <v>9788</v>
      </c>
      <c r="S30" s="201">
        <v>8006</v>
      </c>
    </row>
    <row r="31" spans="2:19" s="65" customFormat="1" ht="12.75" customHeight="1" x14ac:dyDescent="0.3">
      <c r="B31" s="720" t="s">
        <v>54</v>
      </c>
      <c r="C31" s="720"/>
      <c r="D31" s="720"/>
      <c r="E31" s="720"/>
      <c r="F31" s="720"/>
      <c r="G31" s="183"/>
      <c r="H31" s="203"/>
      <c r="I31" s="203"/>
      <c r="J31" s="203"/>
      <c r="K31" s="203"/>
      <c r="L31" s="203"/>
      <c r="M31" s="203"/>
      <c r="N31" s="203"/>
      <c r="O31" s="203"/>
      <c r="P31" s="204"/>
      <c r="Q31" s="204"/>
      <c r="S31" s="67" t="s">
        <v>55</v>
      </c>
    </row>
    <row r="32" spans="2:19" s="65" customFormat="1" ht="12.75" customHeight="1" x14ac:dyDescent="0.3">
      <c r="C32" s="205"/>
      <c r="D32" s="205"/>
      <c r="E32" s="183"/>
      <c r="F32" s="183"/>
      <c r="G32" s="183"/>
      <c r="H32" s="203"/>
      <c r="I32" s="203"/>
      <c r="J32" s="203"/>
      <c r="K32" s="203"/>
      <c r="L32" s="203"/>
      <c r="M32" s="203"/>
      <c r="N32" s="203"/>
      <c r="O32" s="203"/>
      <c r="P32" s="204"/>
      <c r="Q32" s="204"/>
    </row>
    <row r="33" spans="2:19" s="212" customFormat="1" ht="12.75" customHeight="1" x14ac:dyDescent="0.3">
      <c r="B33" s="731" t="s">
        <v>71</v>
      </c>
      <c r="C33" s="732"/>
      <c r="D33" s="732"/>
      <c r="E33" s="732"/>
      <c r="F33" s="732"/>
      <c r="G33" s="732"/>
      <c r="H33" s="732"/>
      <c r="I33" s="732"/>
      <c r="J33" s="732"/>
      <c r="K33" s="732"/>
      <c r="L33" s="732"/>
      <c r="M33" s="732"/>
      <c r="N33" s="732"/>
      <c r="O33" s="732"/>
      <c r="P33" s="732"/>
      <c r="Q33" s="732"/>
      <c r="R33" s="732"/>
      <c r="S33" s="733"/>
    </row>
    <row r="34" spans="2:19" s="212" customFormat="1" ht="12.65" customHeight="1" x14ac:dyDescent="0.3">
      <c r="B34" s="298" t="s">
        <v>225</v>
      </c>
      <c r="C34" s="717" t="str">
        <f>VLOOKUP(B34,Footnotes!B:C,2,FALSE)</f>
        <v>All figures are rounded to the nearest 1 decimal point. All totals are calculated from the raw numbers and then rounded - Totals may therefore differ from adding up rounded components.</v>
      </c>
      <c r="D34" s="717"/>
      <c r="E34" s="717"/>
      <c r="F34" s="717"/>
      <c r="G34" s="717"/>
      <c r="H34" s="717"/>
      <c r="I34" s="717"/>
      <c r="J34" s="717"/>
      <c r="K34" s="717"/>
      <c r="L34" s="717"/>
      <c r="M34" s="717"/>
      <c r="N34" s="717"/>
      <c r="O34" s="717"/>
      <c r="P34" s="717"/>
      <c r="Q34" s="717"/>
      <c r="R34" s="717"/>
      <c r="S34" s="717"/>
    </row>
    <row r="35" spans="2:19" s="212" customFormat="1" ht="12.75" customHeight="1" x14ac:dyDescent="0.3">
      <c r="B35" s="298" t="s">
        <v>227</v>
      </c>
      <c r="C35" s="717" t="str">
        <f>VLOOKUP(B35,Footnotes!B:C,2,FALSE)</f>
        <v xml:space="preserve">Rounded numbers of less than 0.1 are classed as negligible which is signified with a dash "-". </v>
      </c>
      <c r="D35" s="717"/>
      <c r="E35" s="717"/>
      <c r="F35" s="717"/>
      <c r="G35" s="717"/>
      <c r="H35" s="717"/>
      <c r="I35" s="717"/>
      <c r="J35" s="717"/>
      <c r="K35" s="717"/>
      <c r="L35" s="717"/>
      <c r="M35" s="717"/>
      <c r="N35" s="717"/>
      <c r="O35" s="717"/>
      <c r="P35" s="717"/>
      <c r="Q35" s="717"/>
      <c r="R35" s="717"/>
      <c r="S35" s="717"/>
    </row>
    <row r="36" spans="2:19" s="212" customFormat="1" ht="28.5" customHeight="1" x14ac:dyDescent="0.3">
      <c r="B36" s="298" t="s">
        <v>232</v>
      </c>
      <c r="C36" s="717" t="str">
        <f>VLOOKUP(B36,Footnotes!B:C,2,FALSE)</f>
        <v>Each borrower has a loan account for each academic year of study in which they take out a loan.  The repayment status may be different for each loan account. Numbers in the Total ICR loans column count each borrower once only. Given that borrowers could have loan accounts belonging to more than one Loan Type, the totals in this column is not the same as the sum of the individual Loan Type figures.</v>
      </c>
      <c r="D36" s="717"/>
      <c r="E36" s="717"/>
      <c r="F36" s="717"/>
      <c r="G36" s="717"/>
      <c r="H36" s="717"/>
      <c r="I36" s="717"/>
      <c r="J36" s="717"/>
      <c r="K36" s="717"/>
      <c r="L36" s="717"/>
      <c r="M36" s="717"/>
      <c r="N36" s="717"/>
      <c r="O36" s="717"/>
      <c r="P36" s="717"/>
      <c r="Q36" s="717"/>
      <c r="R36" s="717"/>
      <c r="S36" s="717"/>
    </row>
    <row r="37" spans="2:19" s="212" customFormat="1" ht="12.75" customHeight="1" x14ac:dyDescent="0.3">
      <c r="B37" s="298" t="s">
        <v>233</v>
      </c>
      <c r="C37" s="717" t="str">
        <f>VLOOKUP(B37,Footnotes!B:C,2,FALSE)</f>
        <v xml:space="preserve">Borrowers who have at least one loan account cancelled or written off during the financial year.  Note that trivial balance write-offs are included in accounts repaid in full. </v>
      </c>
      <c r="D37" s="717"/>
      <c r="E37" s="717"/>
      <c r="F37" s="717"/>
      <c r="G37" s="717"/>
      <c r="H37" s="717"/>
      <c r="I37" s="717"/>
      <c r="J37" s="717"/>
      <c r="K37" s="717"/>
      <c r="L37" s="717"/>
      <c r="M37" s="717"/>
      <c r="N37" s="717"/>
      <c r="O37" s="717"/>
      <c r="P37" s="717"/>
      <c r="Q37" s="717"/>
      <c r="R37" s="717"/>
      <c r="S37" s="717"/>
    </row>
    <row r="38" spans="2:19" s="212" customFormat="1" ht="12.75" customHeight="1" x14ac:dyDescent="0.3">
      <c r="B38" s="298" t="s">
        <v>237</v>
      </c>
      <c r="C38" s="717" t="str">
        <f>VLOOKUP(B38,Footnotes!B:C,2,FALSE)</f>
        <v>The repayment status is based on the information received from HMRC, on a weekly basis, or information collected by SLC directly from the borrower.</v>
      </c>
      <c r="D38" s="717"/>
      <c r="E38" s="717"/>
      <c r="F38" s="717"/>
      <c r="G38" s="717"/>
      <c r="H38" s="717"/>
      <c r="I38" s="717"/>
      <c r="J38" s="717"/>
      <c r="K38" s="717"/>
      <c r="L38" s="717"/>
      <c r="M38" s="717"/>
      <c r="N38" s="717"/>
      <c r="O38" s="717"/>
      <c r="P38" s="717"/>
      <c r="Q38" s="717"/>
      <c r="R38" s="717"/>
      <c r="S38" s="717"/>
    </row>
    <row r="39" spans="2:19" s="212" customFormat="1" ht="12.75" customHeight="1" x14ac:dyDescent="0.3">
      <c r="B39" s="298" t="s">
        <v>239</v>
      </c>
      <c r="C39" s="717" t="str">
        <f>VLOOKUP(B39,Footnotes!B:C,2,FALSE)</f>
        <v>Borrowers with income contingent loans are shown in the table by their known status at the end of the financial year. Until their loan balance is fully repaid or cancelled, borrowers can move into and out of any of the statuses.</v>
      </c>
      <c r="D39" s="717"/>
      <c r="E39" s="717"/>
      <c r="F39" s="717"/>
      <c r="G39" s="717"/>
      <c r="H39" s="717"/>
      <c r="I39" s="717"/>
      <c r="J39" s="717"/>
      <c r="K39" s="717"/>
      <c r="L39" s="717"/>
      <c r="M39" s="717"/>
      <c r="N39" s="717"/>
      <c r="O39" s="717"/>
      <c r="P39" s="717"/>
      <c r="Q39" s="717"/>
      <c r="R39" s="717"/>
      <c r="S39" s="717"/>
    </row>
    <row r="40" spans="2:19" s="212" customFormat="1" ht="29.25" customHeight="1" x14ac:dyDescent="0.3">
      <c r="B40" s="298" t="s">
        <v>241</v>
      </c>
      <c r="C40" s="717" t="str">
        <f>VLOOKUP(B40,Footnotes!B:C,2,FALSE)</f>
        <v>Trivial balances are now written off automatically if there is a +/- balance on an account of £25 or less and no contact can be established with the borrower for refund or payment. These accounts are closed and appear in this category alongside those accounts who are fully repaid or cancelled due to disability or death.</v>
      </c>
      <c r="D40" s="717"/>
      <c r="E40" s="717"/>
      <c r="F40" s="717"/>
      <c r="G40" s="717"/>
      <c r="H40" s="717"/>
      <c r="I40" s="717"/>
      <c r="J40" s="717"/>
      <c r="K40" s="717"/>
      <c r="L40" s="717"/>
      <c r="M40" s="717"/>
      <c r="N40" s="717"/>
      <c r="O40" s="717"/>
      <c r="P40" s="717"/>
      <c r="Q40" s="717"/>
      <c r="R40" s="717"/>
      <c r="S40" s="717"/>
    </row>
  </sheetData>
  <mergeCells count="48">
    <mergeCell ref="B33:S33"/>
    <mergeCell ref="C34:S34"/>
    <mergeCell ref="C35:S35"/>
    <mergeCell ref="C36:S36"/>
    <mergeCell ref="C37:S37"/>
    <mergeCell ref="B31:F31"/>
    <mergeCell ref="B19:C19"/>
    <mergeCell ref="B20:C20"/>
    <mergeCell ref="B21:C21"/>
    <mergeCell ref="B23:C23"/>
    <mergeCell ref="B24:C24"/>
    <mergeCell ref="B25:C25"/>
    <mergeCell ref="B26:C26"/>
    <mergeCell ref="B27:C27"/>
    <mergeCell ref="B28:C28"/>
    <mergeCell ref="B29:C29"/>
    <mergeCell ref="B30:C30"/>
    <mergeCell ref="B17:C17"/>
    <mergeCell ref="O9:O10"/>
    <mergeCell ref="R9:R10"/>
    <mergeCell ref="S9:S10"/>
    <mergeCell ref="B11:C11"/>
    <mergeCell ref="B12:C12"/>
    <mergeCell ref="J9:J10"/>
    <mergeCell ref="K9:L9"/>
    <mergeCell ref="M9:M10"/>
    <mergeCell ref="I9:I10"/>
    <mergeCell ref="N9:N10"/>
    <mergeCell ref="B13:C13"/>
    <mergeCell ref="B14:C14"/>
    <mergeCell ref="B15:C15"/>
    <mergeCell ref="B16:C16"/>
    <mergeCell ref="C38:S38"/>
    <mergeCell ref="C39:S39"/>
    <mergeCell ref="C40:S40"/>
    <mergeCell ref="B7:C10"/>
    <mergeCell ref="D7:S7"/>
    <mergeCell ref="E8:I8"/>
    <mergeCell ref="K8:N8"/>
    <mergeCell ref="P8:P10"/>
    <mergeCell ref="Q8:Q10"/>
    <mergeCell ref="R8:S8"/>
    <mergeCell ref="D9:D10"/>
    <mergeCell ref="E9:E10"/>
    <mergeCell ref="F9:F10"/>
    <mergeCell ref="G9:G10"/>
    <mergeCell ref="H9:H10"/>
    <mergeCell ref="B18:C18"/>
  </mergeCells>
  <hyperlinks>
    <hyperlink ref="O9:O10" location="Footnotes!B13" display="Not currently repaying - further information being sought [12][13]" xr:uid="{0D2001EF-E188-4658-9233-17F29589E7EC}"/>
  </hyperlinks>
  <pageMargins left="0.74803149606299213" right="0.74803149606299213" top="0.98425196850393704" bottom="0.98425196850393704" header="0.51181102362204722" footer="0.51181102362204722"/>
  <pageSetup paperSize="9" scale="5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B50BD-6D59-4F38-B762-9A3E552A442C}">
  <sheetPr codeName="Sheet6">
    <tabColor rgb="FF3D6497"/>
    <pageSetUpPr fitToPage="1"/>
  </sheetPr>
  <dimension ref="B1:P50"/>
  <sheetViews>
    <sheetView showGridLines="0" workbookViewId="0"/>
  </sheetViews>
  <sheetFormatPr defaultColWidth="9.1796875" defaultRowHeight="13" x14ac:dyDescent="0.3"/>
  <cols>
    <col min="1" max="1" width="1.81640625" style="3" customWidth="1"/>
    <col min="2" max="2" width="4.81640625" style="3" customWidth="1"/>
    <col min="3" max="3" width="35.1796875" style="3" customWidth="1"/>
    <col min="4" max="16" width="12.1796875" style="3" customWidth="1"/>
    <col min="17" max="17" width="2.453125" style="3" customWidth="1"/>
    <col min="18" max="16384" width="9.1796875" style="3"/>
  </cols>
  <sheetData>
    <row r="1" spans="2:16" ht="14.5" x14ac:dyDescent="0.35">
      <c r="B1" s="213" t="s">
        <v>190</v>
      </c>
      <c r="C1" s="208"/>
      <c r="D1" s="208"/>
      <c r="E1" s="208"/>
      <c r="F1" s="208"/>
      <c r="G1" s="208"/>
      <c r="H1" s="208"/>
      <c r="I1" s="208"/>
      <c r="J1" s="208"/>
      <c r="K1" s="208"/>
      <c r="L1" s="208"/>
      <c r="M1" s="208"/>
      <c r="N1" s="208"/>
      <c r="O1" s="208"/>
      <c r="P1" s="208"/>
    </row>
    <row r="2" spans="2:16" s="4" customFormat="1" ht="14.5" x14ac:dyDescent="0.35">
      <c r="B2" s="210" t="s">
        <v>69</v>
      </c>
      <c r="C2" s="210"/>
      <c r="D2" s="210"/>
      <c r="E2" s="210"/>
      <c r="F2" s="210"/>
      <c r="G2" s="210"/>
      <c r="H2" s="210"/>
      <c r="I2" s="210"/>
      <c r="J2" s="210"/>
      <c r="K2" s="210"/>
      <c r="L2" s="210"/>
      <c r="M2" s="210"/>
      <c r="N2" s="210"/>
      <c r="O2" s="210"/>
      <c r="P2" s="210"/>
    </row>
    <row r="3" spans="2:16" s="4" customFormat="1" ht="14.5" x14ac:dyDescent="0.35">
      <c r="B3" s="209" t="s">
        <v>165</v>
      </c>
      <c r="C3" s="209"/>
      <c r="D3" s="209"/>
      <c r="E3" s="209"/>
      <c r="F3" s="209"/>
      <c r="G3" s="209"/>
      <c r="H3" s="209"/>
      <c r="I3" s="209"/>
      <c r="J3" s="209"/>
      <c r="K3" s="209"/>
      <c r="L3" s="209"/>
      <c r="M3" s="209"/>
      <c r="N3" s="209"/>
      <c r="O3" s="209"/>
      <c r="P3" s="209"/>
    </row>
    <row r="4" spans="2:16" ht="12.75" customHeight="1" x14ac:dyDescent="0.35">
      <c r="C4" s="178"/>
      <c r="H4" s="163"/>
      <c r="K4" s="164"/>
    </row>
    <row r="5" spans="2:16" x14ac:dyDescent="0.3">
      <c r="B5" s="211" t="s">
        <v>118</v>
      </c>
      <c r="C5" s="211"/>
      <c r="D5" s="211"/>
      <c r="E5" s="211"/>
      <c r="F5" s="211"/>
      <c r="G5" s="211"/>
      <c r="H5" s="211"/>
      <c r="I5" s="211"/>
      <c r="J5" s="211"/>
      <c r="K5" s="211"/>
      <c r="L5" s="211"/>
      <c r="M5" s="211"/>
      <c r="N5" s="211"/>
      <c r="O5" s="211"/>
      <c r="P5" s="211"/>
    </row>
    <row r="6" spans="2:16" s="65" customFormat="1" ht="3.75" customHeight="1" thickBot="1" x14ac:dyDescent="0.35">
      <c r="C6" s="180"/>
      <c r="D6" s="181"/>
      <c r="E6" s="182"/>
      <c r="F6" s="182"/>
      <c r="G6" s="182"/>
      <c r="H6" s="182"/>
      <c r="I6" s="181"/>
      <c r="J6" s="181"/>
      <c r="K6" s="181"/>
      <c r="L6" s="181"/>
      <c r="M6" s="181"/>
      <c r="N6" s="181"/>
      <c r="O6" s="182"/>
      <c r="P6" s="183"/>
    </row>
    <row r="7" spans="2:16" ht="17.25" customHeight="1" x14ac:dyDescent="0.3">
      <c r="B7" s="680" t="s">
        <v>92</v>
      </c>
      <c r="C7" s="681"/>
      <c r="D7" s="727" t="s">
        <v>187</v>
      </c>
      <c r="E7" s="727"/>
      <c r="F7" s="727"/>
      <c r="G7" s="727"/>
      <c r="H7" s="727"/>
      <c r="I7" s="727"/>
      <c r="J7" s="727"/>
      <c r="K7" s="727"/>
      <c r="L7" s="727"/>
      <c r="M7" s="727"/>
      <c r="N7" s="727"/>
      <c r="O7" s="727"/>
      <c r="P7" s="728"/>
    </row>
    <row r="8" spans="2:16" ht="41.25" customHeight="1" x14ac:dyDescent="0.3">
      <c r="B8" s="682"/>
      <c r="C8" s="683"/>
      <c r="D8" s="165" t="s">
        <v>93</v>
      </c>
      <c r="E8" s="688" t="s">
        <v>94</v>
      </c>
      <c r="F8" s="689"/>
      <c r="G8" s="689"/>
      <c r="H8" s="689"/>
      <c r="I8" s="690"/>
      <c r="J8" s="165" t="s">
        <v>95</v>
      </c>
      <c r="K8" s="688" t="s">
        <v>96</v>
      </c>
      <c r="L8" s="689"/>
      <c r="M8" s="689"/>
      <c r="N8" s="690"/>
      <c r="O8" s="165" t="s">
        <v>97</v>
      </c>
      <c r="P8" s="724" t="s">
        <v>12</v>
      </c>
    </row>
    <row r="9" spans="2:16" ht="41.25" customHeight="1" x14ac:dyDescent="0.3">
      <c r="B9" s="682"/>
      <c r="C9" s="683"/>
      <c r="D9" s="696" t="s">
        <v>282</v>
      </c>
      <c r="E9" s="698" t="s">
        <v>98</v>
      </c>
      <c r="F9" s="674" t="s">
        <v>99</v>
      </c>
      <c r="G9" s="674" t="s">
        <v>100</v>
      </c>
      <c r="H9" s="674" t="s">
        <v>101</v>
      </c>
      <c r="I9" s="676" t="s">
        <v>102</v>
      </c>
      <c r="J9" s="678" t="s">
        <v>103</v>
      </c>
      <c r="K9" s="688" t="s">
        <v>104</v>
      </c>
      <c r="L9" s="708"/>
      <c r="M9" s="674" t="s">
        <v>105</v>
      </c>
      <c r="N9" s="700" t="s">
        <v>106</v>
      </c>
      <c r="O9" s="702" t="s">
        <v>107</v>
      </c>
      <c r="P9" s="724"/>
    </row>
    <row r="10" spans="2:16" ht="59.25" customHeight="1" x14ac:dyDescent="0.3">
      <c r="B10" s="684"/>
      <c r="C10" s="685"/>
      <c r="D10" s="697"/>
      <c r="E10" s="699"/>
      <c r="F10" s="675"/>
      <c r="G10" s="675"/>
      <c r="H10" s="675"/>
      <c r="I10" s="677"/>
      <c r="J10" s="679"/>
      <c r="K10" s="166" t="s">
        <v>108</v>
      </c>
      <c r="L10" s="167" t="s">
        <v>109</v>
      </c>
      <c r="M10" s="675"/>
      <c r="N10" s="701"/>
      <c r="O10" s="703"/>
      <c r="P10" s="725"/>
    </row>
    <row r="11" spans="2:16" x14ac:dyDescent="0.3">
      <c r="B11" s="706" t="s">
        <v>66</v>
      </c>
      <c r="C11" s="707"/>
      <c r="D11" s="187"/>
      <c r="E11" s="184"/>
      <c r="F11" s="185"/>
      <c r="G11" s="186"/>
      <c r="H11" s="186"/>
      <c r="I11" s="186"/>
      <c r="J11" s="187"/>
      <c r="K11" s="184"/>
      <c r="L11" s="185"/>
      <c r="M11" s="185"/>
      <c r="N11" s="186"/>
      <c r="O11" s="187"/>
      <c r="P11" s="187"/>
    </row>
    <row r="12" spans="2:16" x14ac:dyDescent="0.3">
      <c r="B12" s="672">
        <v>2008</v>
      </c>
      <c r="C12" s="673"/>
      <c r="D12" s="168">
        <v>0.6954022988505747</v>
      </c>
      <c r="E12" s="169">
        <v>1.1494252873563218E-2</v>
      </c>
      <c r="F12" s="170">
        <v>5.7471264367816091E-3</v>
      </c>
      <c r="G12" s="170" t="s">
        <v>168</v>
      </c>
      <c r="H12" s="170">
        <v>4.5977011494252873E-2</v>
      </c>
      <c r="I12" s="171" t="s">
        <v>168</v>
      </c>
      <c r="J12" s="168" t="s">
        <v>168</v>
      </c>
      <c r="K12" s="169">
        <v>5.7471264367816091E-3</v>
      </c>
      <c r="L12" s="170">
        <v>1.1494252873563218E-2</v>
      </c>
      <c r="M12" s="169">
        <v>1.7241379310344827E-2</v>
      </c>
      <c r="N12" s="171">
        <v>0.16666666666666666</v>
      </c>
      <c r="O12" s="168">
        <v>4.0229885057471264E-2</v>
      </c>
      <c r="P12" s="206">
        <v>1</v>
      </c>
    </row>
    <row r="13" spans="2:16" x14ac:dyDescent="0.3">
      <c r="B13" s="672">
        <v>2009</v>
      </c>
      <c r="C13" s="673"/>
      <c r="D13" s="168">
        <v>0.70666666666666667</v>
      </c>
      <c r="E13" s="169">
        <v>1.7777777777777778E-2</v>
      </c>
      <c r="F13" s="170">
        <v>8.8888888888888889E-3</v>
      </c>
      <c r="G13" s="170" t="s">
        <v>168</v>
      </c>
      <c r="H13" s="170">
        <v>1.7777777777777778E-2</v>
      </c>
      <c r="I13" s="171" t="s">
        <v>168</v>
      </c>
      <c r="J13" s="168" t="s">
        <v>168</v>
      </c>
      <c r="K13" s="169">
        <v>8.8888888888888889E-3</v>
      </c>
      <c r="L13" s="170">
        <v>3.5555555555555556E-2</v>
      </c>
      <c r="M13" s="169">
        <v>1.7777777777777778E-2</v>
      </c>
      <c r="N13" s="171">
        <v>0.16444444444444445</v>
      </c>
      <c r="O13" s="168">
        <v>2.2222222222222223E-2</v>
      </c>
      <c r="P13" s="206">
        <v>1</v>
      </c>
    </row>
    <row r="14" spans="2:16" x14ac:dyDescent="0.3">
      <c r="B14" s="672">
        <v>2010</v>
      </c>
      <c r="C14" s="673"/>
      <c r="D14" s="168">
        <v>0.60217983651226159</v>
      </c>
      <c r="E14" s="169">
        <v>5.7220708446866483E-2</v>
      </c>
      <c r="F14" s="170">
        <v>2.1798365122615803E-2</v>
      </c>
      <c r="G14" s="170" t="s">
        <v>168</v>
      </c>
      <c r="H14" s="170">
        <v>4.0871934604904632E-2</v>
      </c>
      <c r="I14" s="171">
        <v>2.7247956403269754E-3</v>
      </c>
      <c r="J14" s="168">
        <v>1.3623978201634877E-2</v>
      </c>
      <c r="K14" s="169">
        <v>1.3623978201634877E-2</v>
      </c>
      <c r="L14" s="170">
        <v>4.632152588555858E-2</v>
      </c>
      <c r="M14" s="169">
        <v>2.9972752043596729E-2</v>
      </c>
      <c r="N14" s="171">
        <v>0.12806539509536785</v>
      </c>
      <c r="O14" s="168">
        <v>4.3596730245231606E-2</v>
      </c>
      <c r="P14" s="206">
        <v>1</v>
      </c>
    </row>
    <row r="15" spans="2:16" x14ac:dyDescent="0.3">
      <c r="B15" s="672">
        <v>2011</v>
      </c>
      <c r="C15" s="673"/>
      <c r="D15" s="168">
        <v>0.56029684601113172</v>
      </c>
      <c r="E15" s="169">
        <v>6.6790352504638217E-2</v>
      </c>
      <c r="F15" s="170">
        <v>2.5974025974025976E-2</v>
      </c>
      <c r="G15" s="170">
        <v>1.8552875695732839E-3</v>
      </c>
      <c r="H15" s="170">
        <v>3.7105751391465679E-2</v>
      </c>
      <c r="I15" s="171" t="s">
        <v>168</v>
      </c>
      <c r="J15" s="168">
        <v>9.2764378478664197E-3</v>
      </c>
      <c r="K15" s="169">
        <v>7.4211502782931356E-3</v>
      </c>
      <c r="L15" s="170">
        <v>5.7513914656771803E-2</v>
      </c>
      <c r="M15" s="169">
        <v>7.6066790352504632E-2</v>
      </c>
      <c r="N15" s="171">
        <v>0.1391465677179963</v>
      </c>
      <c r="O15" s="168">
        <v>1.8552875695732839E-2</v>
      </c>
      <c r="P15" s="206">
        <v>1</v>
      </c>
    </row>
    <row r="16" spans="2:16" x14ac:dyDescent="0.3">
      <c r="B16" s="672">
        <v>2012</v>
      </c>
      <c r="C16" s="673"/>
      <c r="D16" s="168">
        <v>0.4828897338403042</v>
      </c>
      <c r="E16" s="169">
        <v>5.8935361216730035E-2</v>
      </c>
      <c r="F16" s="170">
        <v>3.4220532319391636E-2</v>
      </c>
      <c r="G16" s="170" t="s">
        <v>168</v>
      </c>
      <c r="H16" s="170">
        <v>5.1330798479087454E-2</v>
      </c>
      <c r="I16" s="171">
        <v>5.7034220532319393E-3</v>
      </c>
      <c r="J16" s="168">
        <v>1.5209125475285171E-2</v>
      </c>
      <c r="K16" s="169">
        <v>2.0912547528517109E-2</v>
      </c>
      <c r="L16" s="170">
        <v>6.2737642585551326E-2</v>
      </c>
      <c r="M16" s="169">
        <v>7.9847908745247151E-2</v>
      </c>
      <c r="N16" s="171">
        <v>0.15399239543726237</v>
      </c>
      <c r="O16" s="168">
        <v>3.4220532319391636E-2</v>
      </c>
      <c r="P16" s="206">
        <v>1</v>
      </c>
    </row>
    <row r="17" spans="2:16" x14ac:dyDescent="0.3">
      <c r="B17" s="672">
        <v>2013</v>
      </c>
      <c r="C17" s="673"/>
      <c r="D17" s="168">
        <v>0.40388349514563104</v>
      </c>
      <c r="E17" s="169">
        <v>0.11262135922330097</v>
      </c>
      <c r="F17" s="170">
        <v>4.0776699029126215E-2</v>
      </c>
      <c r="G17" s="170" t="s">
        <v>168</v>
      </c>
      <c r="H17" s="170">
        <v>5.2427184466019419E-2</v>
      </c>
      <c r="I17" s="171">
        <v>7.7669902912621356E-3</v>
      </c>
      <c r="J17" s="168">
        <v>9.7087378640776691E-3</v>
      </c>
      <c r="K17" s="169">
        <v>2.1359223300970873E-2</v>
      </c>
      <c r="L17" s="170">
        <v>9.1262135922330095E-2</v>
      </c>
      <c r="M17" s="169">
        <v>9.3203883495145634E-2</v>
      </c>
      <c r="N17" s="171">
        <v>0.13980582524271845</v>
      </c>
      <c r="O17" s="168">
        <v>2.7184466019417475E-2</v>
      </c>
      <c r="P17" s="206">
        <v>1</v>
      </c>
    </row>
    <row r="18" spans="2:16" x14ac:dyDescent="0.3">
      <c r="B18" s="672">
        <v>2014</v>
      </c>
      <c r="C18" s="673"/>
      <c r="D18" s="168">
        <v>0.24893617021276596</v>
      </c>
      <c r="E18" s="169">
        <v>0.21276595744680851</v>
      </c>
      <c r="F18" s="170">
        <v>4.8936170212765959E-2</v>
      </c>
      <c r="G18" s="170" t="s">
        <v>168</v>
      </c>
      <c r="H18" s="170">
        <v>4.2553191489361701E-2</v>
      </c>
      <c r="I18" s="171">
        <v>4.2553191489361703E-3</v>
      </c>
      <c r="J18" s="168">
        <v>2.3404255319148935E-2</v>
      </c>
      <c r="K18" s="169">
        <v>7.4468085106382975E-2</v>
      </c>
      <c r="L18" s="170">
        <v>8.085106382978724E-2</v>
      </c>
      <c r="M18" s="169">
        <v>0.11276595744680851</v>
      </c>
      <c r="N18" s="171">
        <v>0.10638297872340426</v>
      </c>
      <c r="O18" s="168">
        <v>4.4680851063829789E-2</v>
      </c>
      <c r="P18" s="206">
        <v>1</v>
      </c>
    </row>
    <row r="19" spans="2:16" x14ac:dyDescent="0.3">
      <c r="B19" s="672">
        <v>2015</v>
      </c>
      <c r="C19" s="673"/>
      <c r="D19" s="168">
        <v>0.15263157894736842</v>
      </c>
      <c r="E19" s="169">
        <v>0.22368421052631579</v>
      </c>
      <c r="F19" s="170">
        <v>5.7894736842105263E-2</v>
      </c>
      <c r="G19" s="170">
        <v>2.631578947368421E-3</v>
      </c>
      <c r="H19" s="170">
        <v>3.4210526315789476E-2</v>
      </c>
      <c r="I19" s="171">
        <v>2.631578947368421E-3</v>
      </c>
      <c r="J19" s="168">
        <v>3.1578947368421054E-2</v>
      </c>
      <c r="K19" s="169">
        <v>7.6315789473684212E-2</v>
      </c>
      <c r="L19" s="170">
        <v>8.9473684210526316E-2</v>
      </c>
      <c r="M19" s="169">
        <v>0.16578947368421051</v>
      </c>
      <c r="N19" s="171">
        <v>0.1368421052631579</v>
      </c>
      <c r="O19" s="168">
        <v>2.6315789473684209E-2</v>
      </c>
      <c r="P19" s="206">
        <v>1</v>
      </c>
    </row>
    <row r="20" spans="2:16" x14ac:dyDescent="0.3">
      <c r="B20" s="672">
        <v>2016</v>
      </c>
      <c r="C20" s="673"/>
      <c r="D20" s="168">
        <v>0.26607538802660752</v>
      </c>
      <c r="E20" s="169">
        <v>0.12416851441241686</v>
      </c>
      <c r="F20" s="170">
        <v>6.6518847006651879E-2</v>
      </c>
      <c r="G20" s="170">
        <v>3.3259423503325942E-3</v>
      </c>
      <c r="H20" s="170">
        <v>2.6607538802660754E-2</v>
      </c>
      <c r="I20" s="171">
        <v>9.9778270509977823E-3</v>
      </c>
      <c r="J20" s="168">
        <v>1.9955654101995565E-2</v>
      </c>
      <c r="K20" s="169">
        <v>4.6563192904656318E-2</v>
      </c>
      <c r="L20" s="170">
        <v>5.432372505543237E-2</v>
      </c>
      <c r="M20" s="169">
        <v>0.17073170731707318</v>
      </c>
      <c r="N20" s="171">
        <v>0.13414634146341464</v>
      </c>
      <c r="O20" s="168">
        <v>7.7605321507760533E-2</v>
      </c>
      <c r="P20" s="206">
        <v>1</v>
      </c>
    </row>
    <row r="21" spans="2:16" x14ac:dyDescent="0.3">
      <c r="B21" s="672">
        <v>2017</v>
      </c>
      <c r="C21" s="673"/>
      <c r="D21" s="168">
        <v>0.17495711835334476</v>
      </c>
      <c r="E21" s="169">
        <v>0.11663807890222985</v>
      </c>
      <c r="F21" s="170">
        <v>0.10463121783876501</v>
      </c>
      <c r="G21" s="170">
        <v>5.1457975986277877E-3</v>
      </c>
      <c r="H21" s="170">
        <v>2.5728987993138937E-2</v>
      </c>
      <c r="I21" s="171">
        <v>8.5763293310463125E-3</v>
      </c>
      <c r="J21" s="168">
        <v>3.430531732418525E-2</v>
      </c>
      <c r="K21" s="169">
        <v>6.3464837049742706E-2</v>
      </c>
      <c r="L21" s="170">
        <v>4.1166380789022301E-2</v>
      </c>
      <c r="M21" s="169">
        <v>0.22813036020583191</v>
      </c>
      <c r="N21" s="171">
        <v>0.12864493996569468</v>
      </c>
      <c r="O21" s="168">
        <v>6.86106346483705E-2</v>
      </c>
      <c r="P21" s="206">
        <v>1</v>
      </c>
    </row>
    <row r="22" spans="2:16" x14ac:dyDescent="0.3">
      <c r="B22" s="403"/>
      <c r="C22" s="404">
        <v>2018</v>
      </c>
      <c r="D22" s="168">
        <v>0.13848631239935588</v>
      </c>
      <c r="E22" s="169">
        <v>0.14653784219001612</v>
      </c>
      <c r="F22" s="171">
        <v>0.10950080515297907</v>
      </c>
      <c r="G22" s="170">
        <v>4.830917874396135E-3</v>
      </c>
      <c r="H22" s="170">
        <v>1.7713365539452495E-2</v>
      </c>
      <c r="I22" s="171">
        <v>1.7713365539452495E-2</v>
      </c>
      <c r="J22" s="168">
        <v>3.0595813204508857E-2</v>
      </c>
      <c r="K22" s="169">
        <v>4.8309178743961352E-2</v>
      </c>
      <c r="L22" s="170">
        <v>2.4154589371980676E-2</v>
      </c>
      <c r="M22" s="169">
        <v>0.27536231884057971</v>
      </c>
      <c r="N22" s="171">
        <v>0.14009661835748793</v>
      </c>
      <c r="O22" s="168">
        <v>4.6698872785829307E-2</v>
      </c>
      <c r="P22" s="206">
        <v>1</v>
      </c>
    </row>
    <row r="23" spans="2:16" ht="13.5" thickBot="1" x14ac:dyDescent="0.35">
      <c r="B23" s="711">
        <v>2019</v>
      </c>
      <c r="C23" s="712"/>
      <c r="D23" s="168">
        <v>0.11036339165545088</v>
      </c>
      <c r="E23" s="169">
        <v>9.2866756393001348E-2</v>
      </c>
      <c r="F23" s="171">
        <v>0.14939434724091522</v>
      </c>
      <c r="G23" s="170">
        <v>2.6917900403768506E-3</v>
      </c>
      <c r="H23" s="170">
        <v>2.6917900403768506E-2</v>
      </c>
      <c r="I23" s="171">
        <v>3.6339165545087482E-2</v>
      </c>
      <c r="J23" s="168">
        <v>6.0565275908479141E-2</v>
      </c>
      <c r="K23" s="169">
        <v>3.6339165545087482E-2</v>
      </c>
      <c r="L23" s="170">
        <v>1.4804845222072678E-2</v>
      </c>
      <c r="M23" s="172">
        <v>0.32570659488559894</v>
      </c>
      <c r="N23" s="169">
        <v>7.4024226110363398E-2</v>
      </c>
      <c r="O23" s="168">
        <v>6.9986541049798109E-2</v>
      </c>
      <c r="P23" s="206">
        <v>1</v>
      </c>
    </row>
    <row r="24" spans="2:16" ht="16.5" customHeight="1" thickBot="1" x14ac:dyDescent="0.35">
      <c r="B24" s="713" t="s">
        <v>110</v>
      </c>
      <c r="C24" s="714"/>
      <c r="D24" s="173">
        <v>0.32258064516129031</v>
      </c>
      <c r="E24" s="174">
        <v>0.11199338296112489</v>
      </c>
      <c r="F24" s="175">
        <v>6.7659222497932173E-2</v>
      </c>
      <c r="G24" s="176">
        <v>2.1505376344086021E-3</v>
      </c>
      <c r="H24" s="176">
        <v>3.3746898263027299E-2</v>
      </c>
      <c r="I24" s="175">
        <v>1.0421836228287842E-2</v>
      </c>
      <c r="J24" s="173">
        <v>2.4483043837882548E-2</v>
      </c>
      <c r="K24" s="174">
        <v>3.870967741935484E-2</v>
      </c>
      <c r="L24" s="176">
        <v>5.1116625310173698E-2</v>
      </c>
      <c r="M24" s="176">
        <v>0.15963606286186932</v>
      </c>
      <c r="N24" s="174">
        <v>0.1291976840363937</v>
      </c>
      <c r="O24" s="173">
        <v>4.8304383788254759E-2</v>
      </c>
      <c r="P24" s="207">
        <v>1</v>
      </c>
    </row>
    <row r="25" spans="2:16" x14ac:dyDescent="0.3">
      <c r="B25" s="672">
        <v>2020</v>
      </c>
      <c r="C25" s="673"/>
      <c r="D25" s="168">
        <v>4.4776119402985072E-2</v>
      </c>
      <c r="E25" s="169">
        <v>2.7554535017221583E-2</v>
      </c>
      <c r="F25" s="170">
        <v>4.2479908151549943E-2</v>
      </c>
      <c r="G25" s="170">
        <v>3.4443168771526979E-3</v>
      </c>
      <c r="H25" s="170">
        <v>1.0332950631458095E-2</v>
      </c>
      <c r="I25" s="171">
        <v>0.19517795637198623</v>
      </c>
      <c r="J25" s="168">
        <v>0.1079219288174512</v>
      </c>
      <c r="K25" s="169">
        <v>2.6406429391504019E-2</v>
      </c>
      <c r="L25" s="170">
        <v>3.4443168771526979E-3</v>
      </c>
      <c r="M25" s="169">
        <v>0.38576349024110218</v>
      </c>
      <c r="N25" s="171">
        <v>5.0516647531572902E-2</v>
      </c>
      <c r="O25" s="168">
        <v>0.10218140068886337</v>
      </c>
      <c r="P25" s="206">
        <v>1</v>
      </c>
    </row>
    <row r="26" spans="2:16" ht="13.5" thickBot="1" x14ac:dyDescent="0.35">
      <c r="B26" s="729">
        <v>2021</v>
      </c>
      <c r="C26" s="730"/>
      <c r="D26" s="168">
        <v>3.2258064516129031E-2</v>
      </c>
      <c r="E26" s="169">
        <v>1.7921146953405018E-3</v>
      </c>
      <c r="F26" s="170">
        <v>8.960573476702509E-4</v>
      </c>
      <c r="G26" s="170">
        <v>2.1505376344086023E-2</v>
      </c>
      <c r="H26" s="170">
        <v>1.2544802867383513E-2</v>
      </c>
      <c r="I26" s="171">
        <v>0.25448028673835127</v>
      </c>
      <c r="J26" s="168">
        <v>0.24731182795698925</v>
      </c>
      <c r="K26" s="169">
        <v>7.1684587813620072E-3</v>
      </c>
      <c r="L26" s="170" t="s">
        <v>168</v>
      </c>
      <c r="M26" s="169">
        <v>0.30645161290322581</v>
      </c>
      <c r="N26" s="171">
        <v>2.0609318996415771E-2</v>
      </c>
      <c r="O26" s="168">
        <v>9.4982078853046589E-2</v>
      </c>
      <c r="P26" s="206">
        <v>1</v>
      </c>
    </row>
    <row r="27" spans="2:16" ht="16.5" customHeight="1" thickBot="1" x14ac:dyDescent="0.35">
      <c r="B27" s="713" t="s">
        <v>111</v>
      </c>
      <c r="C27" s="714"/>
      <c r="D27" s="173">
        <v>0.25211653386454186</v>
      </c>
      <c r="E27" s="174">
        <v>8.752490039840638E-2</v>
      </c>
      <c r="F27" s="175">
        <v>5.5652390438247011E-2</v>
      </c>
      <c r="G27" s="176">
        <v>4.9800796812749003E-3</v>
      </c>
      <c r="H27" s="176">
        <v>2.8261952191235059E-2</v>
      </c>
      <c r="I27" s="175">
        <v>6.4367529880478086E-2</v>
      </c>
      <c r="J27" s="173">
        <v>6.4492031872509958E-2</v>
      </c>
      <c r="K27" s="174">
        <v>3.2993027888446214E-2</v>
      </c>
      <c r="L27" s="176">
        <v>3.8844621513944223E-2</v>
      </c>
      <c r="M27" s="176">
        <v>0.20455677290836655</v>
      </c>
      <c r="N27" s="174">
        <v>0.10557768924302789</v>
      </c>
      <c r="O27" s="173">
        <v>6.0632470119521914E-2</v>
      </c>
      <c r="P27" s="207">
        <v>1</v>
      </c>
    </row>
    <row r="28" spans="2:16" ht="13.5" thickBot="1" x14ac:dyDescent="0.35">
      <c r="B28" s="709" t="s">
        <v>112</v>
      </c>
      <c r="C28" s="710"/>
      <c r="D28" s="168" t="s">
        <v>169</v>
      </c>
      <c r="E28" s="169" t="s">
        <v>169</v>
      </c>
      <c r="F28" s="170" t="s">
        <v>169</v>
      </c>
      <c r="G28" s="170" t="s">
        <v>169</v>
      </c>
      <c r="H28" s="170" t="s">
        <v>169</v>
      </c>
      <c r="I28" s="171" t="s">
        <v>169</v>
      </c>
      <c r="J28" s="206">
        <v>1</v>
      </c>
      <c r="K28" s="169" t="s">
        <v>169</v>
      </c>
      <c r="L28" s="170" t="s">
        <v>169</v>
      </c>
      <c r="M28" s="169" t="s">
        <v>169</v>
      </c>
      <c r="N28" s="171" t="s">
        <v>169</v>
      </c>
      <c r="O28" s="168" t="s">
        <v>169</v>
      </c>
      <c r="P28" s="206">
        <v>1</v>
      </c>
    </row>
    <row r="29" spans="2:16" ht="16.5" customHeight="1" thickBot="1" x14ac:dyDescent="0.35">
      <c r="B29" s="713" t="s">
        <v>113</v>
      </c>
      <c r="C29" s="714"/>
      <c r="D29" s="173">
        <v>0.18967778194080179</v>
      </c>
      <c r="E29" s="174">
        <v>6.5848632446609212E-2</v>
      </c>
      <c r="F29" s="176">
        <v>4.1869614087673285E-2</v>
      </c>
      <c r="G29" s="176">
        <v>3.7467216185837391E-3</v>
      </c>
      <c r="H29" s="176">
        <v>2.1262645185462722E-2</v>
      </c>
      <c r="I29" s="175">
        <v>4.842637692019483E-2</v>
      </c>
      <c r="J29" s="173">
        <v>0.29617834394904458</v>
      </c>
      <c r="K29" s="177">
        <v>2.4822030723117273E-2</v>
      </c>
      <c r="L29" s="176">
        <v>2.9224428624953166E-2</v>
      </c>
      <c r="M29" s="176">
        <v>0.1538965904833271</v>
      </c>
      <c r="N29" s="175">
        <v>7.9430498313975278E-2</v>
      </c>
      <c r="O29" s="173">
        <v>4.5616335706257026E-2</v>
      </c>
      <c r="P29" s="207">
        <v>1</v>
      </c>
    </row>
    <row r="30" spans="2:16" s="65" customFormat="1" ht="12.75" customHeight="1" x14ac:dyDescent="0.3">
      <c r="B30" s="720" t="s">
        <v>54</v>
      </c>
      <c r="C30" s="720"/>
      <c r="D30" s="720"/>
      <c r="E30" s="720"/>
      <c r="F30" s="720"/>
      <c r="G30" s="183"/>
      <c r="H30" s="203"/>
      <c r="I30" s="203"/>
      <c r="J30" s="203"/>
      <c r="K30" s="203"/>
      <c r="L30" s="203"/>
      <c r="M30" s="203"/>
      <c r="N30" s="203"/>
      <c r="O30" s="203"/>
      <c r="P30" s="67" t="s">
        <v>55</v>
      </c>
    </row>
    <row r="31" spans="2:16" s="65" customFormat="1" ht="12.75" customHeight="1" x14ac:dyDescent="0.3">
      <c r="C31" s="205"/>
      <c r="D31" s="205"/>
      <c r="E31" s="183"/>
      <c r="F31" s="183"/>
      <c r="G31" s="183"/>
      <c r="H31" s="203"/>
      <c r="I31" s="203"/>
      <c r="J31" s="203"/>
      <c r="K31" s="203"/>
      <c r="L31" s="203"/>
      <c r="M31" s="203"/>
      <c r="N31" s="203"/>
      <c r="O31" s="203"/>
      <c r="P31" s="204"/>
    </row>
    <row r="32" spans="2:16" s="212" customFormat="1" ht="12.75" customHeight="1" x14ac:dyDescent="0.3">
      <c r="B32" s="731" t="s">
        <v>71</v>
      </c>
      <c r="C32" s="732"/>
      <c r="D32" s="732"/>
      <c r="E32" s="732"/>
      <c r="F32" s="732"/>
      <c r="G32" s="732"/>
      <c r="H32" s="732"/>
      <c r="I32" s="732"/>
      <c r="J32" s="732"/>
      <c r="K32" s="732"/>
      <c r="L32" s="732"/>
      <c r="M32" s="732"/>
      <c r="N32" s="732"/>
      <c r="O32" s="732"/>
      <c r="P32" s="733"/>
    </row>
    <row r="33" spans="2:16" s="212" customFormat="1" ht="12.75" customHeight="1" x14ac:dyDescent="0.3">
      <c r="B33" s="298" t="s">
        <v>225</v>
      </c>
      <c r="C33" s="717" t="str">
        <f>VLOOKUP(B33,Footnotes!B:C,2,FALSE)</f>
        <v>All figures are rounded to the nearest 1 decimal point. All totals are calculated from the raw numbers and then rounded - Totals may therefore differ from adding up rounded components.</v>
      </c>
      <c r="D33" s="717"/>
      <c r="E33" s="717"/>
      <c r="F33" s="717"/>
      <c r="G33" s="717"/>
      <c r="H33" s="717"/>
      <c r="I33" s="717"/>
      <c r="J33" s="717"/>
      <c r="K33" s="717"/>
      <c r="L33" s="717"/>
      <c r="M33" s="717"/>
      <c r="N33" s="717"/>
      <c r="O33" s="717"/>
      <c r="P33" s="717"/>
    </row>
    <row r="34" spans="2:16" s="212" customFormat="1" ht="12.75" customHeight="1" x14ac:dyDescent="0.3">
      <c r="B34" s="298" t="s">
        <v>227</v>
      </c>
      <c r="C34" s="717" t="str">
        <f>VLOOKUP(B34,Footnotes!B:C,2,FALSE)</f>
        <v xml:space="preserve">Rounded numbers of less than 0.1 are classed as negligible which is signified with a dash "-". </v>
      </c>
      <c r="D34" s="717"/>
      <c r="E34" s="717"/>
      <c r="F34" s="717"/>
      <c r="G34" s="717"/>
      <c r="H34" s="717"/>
      <c r="I34" s="717"/>
      <c r="J34" s="717"/>
      <c r="K34" s="717"/>
      <c r="L34" s="717"/>
      <c r="M34" s="717"/>
      <c r="N34" s="717"/>
      <c r="O34" s="717"/>
      <c r="P34" s="717"/>
    </row>
    <row r="35" spans="2:16" s="212" customFormat="1" ht="30" customHeight="1" x14ac:dyDescent="0.3">
      <c r="B35" s="298" t="s">
        <v>232</v>
      </c>
      <c r="C35" s="717" t="str">
        <f>VLOOKUP(B35,Footnotes!B:C,2,FALSE)</f>
        <v>Each borrower has a loan account for each academic year of study in which they take out a loan.  The repayment status may be different for each loan account. Numbers in the Total ICR loans column count each borrower once only. Given that borrowers could have loan accounts belonging to more than one Loan Type, the totals in this column is not the same as the sum of the individual Loan Type figures.</v>
      </c>
      <c r="D35" s="717"/>
      <c r="E35" s="717"/>
      <c r="F35" s="717"/>
      <c r="G35" s="717"/>
      <c r="H35" s="717"/>
      <c r="I35" s="717"/>
      <c r="J35" s="717"/>
      <c r="K35" s="717"/>
      <c r="L35" s="717"/>
      <c r="M35" s="717"/>
      <c r="N35" s="717"/>
      <c r="O35" s="717"/>
      <c r="P35" s="717"/>
    </row>
    <row r="36" spans="2:16" s="212" customFormat="1" ht="12.75" customHeight="1" x14ac:dyDescent="0.3">
      <c r="B36" s="298" t="s">
        <v>233</v>
      </c>
      <c r="C36" s="717" t="str">
        <f>VLOOKUP(B36,Footnotes!B:C,2,FALSE)</f>
        <v xml:space="preserve">Borrowers who have at least one loan account cancelled or written off during the financial year.  Note that trivial balance write-offs are included in accounts repaid in full. </v>
      </c>
      <c r="D36" s="717"/>
      <c r="E36" s="717"/>
      <c r="F36" s="717"/>
      <c r="G36" s="717"/>
      <c r="H36" s="717"/>
      <c r="I36" s="717"/>
      <c r="J36" s="717"/>
      <c r="K36" s="717"/>
      <c r="L36" s="717"/>
      <c r="M36" s="717"/>
      <c r="N36" s="717"/>
      <c r="O36" s="717"/>
      <c r="P36" s="717"/>
    </row>
    <row r="37" spans="2:16" s="212" customFormat="1" ht="12.75" customHeight="1" x14ac:dyDescent="0.3">
      <c r="B37" s="298" t="s">
        <v>237</v>
      </c>
      <c r="C37" s="717" t="str">
        <f>VLOOKUP(B37,Footnotes!B:C,2,FALSE)</f>
        <v>The repayment status is based on the information received from HMRC, on a weekly basis, or information collected by SLC directly from the borrower.</v>
      </c>
      <c r="D37" s="717"/>
      <c r="E37" s="717"/>
      <c r="F37" s="717"/>
      <c r="G37" s="717"/>
      <c r="H37" s="717"/>
      <c r="I37" s="717"/>
      <c r="J37" s="717"/>
      <c r="K37" s="717"/>
      <c r="L37" s="717"/>
      <c r="M37" s="717"/>
      <c r="N37" s="717"/>
      <c r="O37" s="717"/>
      <c r="P37" s="717"/>
    </row>
    <row r="38" spans="2:16" s="212" customFormat="1" ht="12.75" customHeight="1" x14ac:dyDescent="0.3">
      <c r="B38" s="298" t="s">
        <v>239</v>
      </c>
      <c r="C38" s="717" t="str">
        <f>VLOOKUP(B38,Footnotes!B:C,2,FALSE)</f>
        <v>Borrowers with income contingent loans are shown in the table by their known status at the end of the financial year. Until their loan balance is fully repaid or cancelled, borrowers can move into and out of any of the statuses.</v>
      </c>
      <c r="D38" s="717"/>
      <c r="E38" s="717"/>
      <c r="F38" s="717"/>
      <c r="G38" s="717"/>
      <c r="H38" s="717"/>
      <c r="I38" s="717"/>
      <c r="J38" s="717"/>
      <c r="K38" s="717"/>
      <c r="L38" s="717"/>
      <c r="M38" s="717"/>
      <c r="N38" s="717"/>
      <c r="O38" s="717"/>
      <c r="P38" s="717"/>
    </row>
    <row r="39" spans="2:16" s="212" customFormat="1" ht="26.25" customHeight="1" x14ac:dyDescent="0.3">
      <c r="B39" s="298" t="s">
        <v>241</v>
      </c>
      <c r="C39" s="717" t="str">
        <f>VLOOKUP(B39,Footnotes!B:C,2,FALSE)</f>
        <v>Trivial balances are now written off automatically if there is a +/- balance on an account of £25 or less and no contact can be established with the borrower for refund or payment. These accounts are closed and appear in this category alongside those accounts who are fully repaid or cancelled due to disability or death.</v>
      </c>
      <c r="D39" s="717"/>
      <c r="E39" s="717"/>
      <c r="F39" s="717"/>
      <c r="G39" s="717"/>
      <c r="H39" s="717"/>
      <c r="I39" s="717"/>
      <c r="J39" s="717"/>
      <c r="K39" s="717"/>
      <c r="L39" s="717"/>
      <c r="M39" s="717"/>
      <c r="N39" s="717"/>
      <c r="O39" s="717"/>
      <c r="P39" s="717"/>
    </row>
    <row r="50" spans="10:10" x14ac:dyDescent="0.3">
      <c r="J50" s="503"/>
    </row>
  </sheetData>
  <mergeCells count="43">
    <mergeCell ref="C36:P36"/>
    <mergeCell ref="C33:P33"/>
    <mergeCell ref="C34:P34"/>
    <mergeCell ref="C35:P35"/>
    <mergeCell ref="B26:C26"/>
    <mergeCell ref="B27:C27"/>
    <mergeCell ref="B28:C28"/>
    <mergeCell ref="B29:C29"/>
    <mergeCell ref="B30:F30"/>
    <mergeCell ref="B32:P32"/>
    <mergeCell ref="B25:C25"/>
    <mergeCell ref="B13:C13"/>
    <mergeCell ref="B14:C14"/>
    <mergeCell ref="B15:C15"/>
    <mergeCell ref="B16:C16"/>
    <mergeCell ref="B17:C17"/>
    <mergeCell ref="B18:C18"/>
    <mergeCell ref="B19:C19"/>
    <mergeCell ref="B20:C20"/>
    <mergeCell ref="B21:C21"/>
    <mergeCell ref="B23:C23"/>
    <mergeCell ref="B24:C24"/>
    <mergeCell ref="N9:N10"/>
    <mergeCell ref="O9:O10"/>
    <mergeCell ref="B11:C11"/>
    <mergeCell ref="I9:I10"/>
    <mergeCell ref="J9:J10"/>
    <mergeCell ref="C37:P37"/>
    <mergeCell ref="C38:P38"/>
    <mergeCell ref="C39:P39"/>
    <mergeCell ref="B7:C10"/>
    <mergeCell ref="D7:P7"/>
    <mergeCell ref="E8:I8"/>
    <mergeCell ref="K8:N8"/>
    <mergeCell ref="P8:P10"/>
    <mergeCell ref="D9:D10"/>
    <mergeCell ref="B12:C12"/>
    <mergeCell ref="E9:E10"/>
    <mergeCell ref="F9:F10"/>
    <mergeCell ref="G9:G10"/>
    <mergeCell ref="H9:H10"/>
    <mergeCell ref="K9:L9"/>
    <mergeCell ref="M9:M10"/>
  </mergeCells>
  <hyperlinks>
    <hyperlink ref="O9:O10" location="Footnotes!B13" display="Not currently repaying - further information being sought [12][13]" xr:uid="{A0E3C6F1-9A76-4710-9B55-E4018881E83C}"/>
  </hyperlinks>
  <pageMargins left="0.74803149606299213" right="0.74803149606299213" top="0.98425196850393704" bottom="0.98425196850393704" header="0.51181102362204722" footer="0.51181102362204722"/>
  <pageSetup paperSize="9" scale="64"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4A1D1-1DA8-47E9-BBC2-14048DF1DA2B}">
  <sheetPr codeName="Sheet7">
    <tabColor rgb="FF3D6497"/>
  </sheetPr>
  <dimension ref="B1:U89"/>
  <sheetViews>
    <sheetView showGridLines="0" workbookViewId="0"/>
  </sheetViews>
  <sheetFormatPr defaultColWidth="9.1796875" defaultRowHeight="13" x14ac:dyDescent="0.3"/>
  <cols>
    <col min="1" max="1" width="1.81640625" style="3" customWidth="1"/>
    <col min="2" max="2" width="4" style="3" customWidth="1"/>
    <col min="3" max="3" width="35" style="3" customWidth="1"/>
    <col min="4" max="17" width="12" style="3" customWidth="1"/>
    <col min="18" max="18" width="14.1796875" style="3" customWidth="1"/>
    <col min="19" max="19" width="3.453125" style="3" customWidth="1"/>
    <col min="20" max="16384" width="9.1796875" style="3"/>
  </cols>
  <sheetData>
    <row r="1" spans="2:20" s="178" customFormat="1" ht="14.5" x14ac:dyDescent="0.35">
      <c r="B1" s="250" t="s">
        <v>271</v>
      </c>
      <c r="C1" s="250"/>
      <c r="D1" s="250"/>
      <c r="E1" s="250"/>
      <c r="F1" s="250"/>
      <c r="G1" s="250"/>
      <c r="H1" s="250"/>
      <c r="I1" s="250"/>
      <c r="J1" s="250"/>
      <c r="K1" s="250"/>
      <c r="L1" s="250"/>
      <c r="M1" s="250"/>
      <c r="N1" s="250"/>
      <c r="O1" s="250"/>
      <c r="P1" s="250"/>
      <c r="Q1" s="250"/>
      <c r="R1" s="250"/>
    </row>
    <row r="2" spans="2:20" s="178" customFormat="1" ht="14.5" x14ac:dyDescent="0.35">
      <c r="B2" s="255" t="s">
        <v>56</v>
      </c>
      <c r="C2" s="251"/>
      <c r="D2" s="251"/>
      <c r="E2" s="251"/>
      <c r="F2" s="251"/>
      <c r="G2" s="251"/>
      <c r="H2" s="251"/>
      <c r="I2" s="251"/>
      <c r="J2" s="251"/>
      <c r="K2" s="251"/>
      <c r="L2" s="251"/>
      <c r="M2" s="251"/>
      <c r="N2" s="251"/>
      <c r="O2" s="251"/>
      <c r="P2" s="251"/>
      <c r="Q2" s="251"/>
      <c r="R2" s="251"/>
    </row>
    <row r="3" spans="2:20" s="219" customFormat="1" ht="14.25" customHeight="1" x14ac:dyDescent="0.35">
      <c r="B3" s="252" t="s">
        <v>165</v>
      </c>
      <c r="C3" s="252"/>
      <c r="D3" s="252"/>
      <c r="E3" s="252"/>
      <c r="F3" s="252"/>
      <c r="G3" s="252"/>
      <c r="H3" s="252"/>
      <c r="I3" s="252"/>
      <c r="J3" s="252"/>
      <c r="K3" s="252"/>
      <c r="L3" s="252"/>
      <c r="M3" s="252"/>
      <c r="N3" s="252"/>
      <c r="O3" s="252"/>
      <c r="P3" s="252"/>
      <c r="Q3" s="252"/>
      <c r="R3" s="252"/>
    </row>
    <row r="4" spans="2:20" ht="14.25" customHeight="1" x14ac:dyDescent="0.3">
      <c r="C4" s="220"/>
      <c r="D4" s="221"/>
      <c r="E4" s="221"/>
      <c r="F4" s="222"/>
    </row>
    <row r="5" spans="2:20" x14ac:dyDescent="0.3">
      <c r="B5" s="253" t="s">
        <v>191</v>
      </c>
      <c r="C5" s="253"/>
      <c r="D5" s="253"/>
      <c r="E5" s="253"/>
      <c r="F5" s="253"/>
      <c r="G5" s="253"/>
      <c r="H5" s="253"/>
      <c r="I5" s="253"/>
      <c r="J5" s="253"/>
      <c r="K5" s="253"/>
      <c r="L5" s="253"/>
      <c r="M5" s="253"/>
      <c r="N5" s="253"/>
      <c r="O5" s="253"/>
      <c r="P5" s="253"/>
      <c r="Q5" s="253"/>
      <c r="R5" s="253"/>
    </row>
    <row r="6" spans="2:20" ht="6.75" customHeight="1" thickBot="1" x14ac:dyDescent="0.35">
      <c r="C6" s="223"/>
    </row>
    <row r="7" spans="2:20" ht="16.5" customHeight="1" x14ac:dyDescent="0.3">
      <c r="B7" s="748" t="s">
        <v>120</v>
      </c>
      <c r="C7" s="749"/>
      <c r="D7" s="752" t="s">
        <v>268</v>
      </c>
      <c r="E7" s="752"/>
      <c r="F7" s="752"/>
      <c r="G7" s="752"/>
      <c r="H7" s="752"/>
      <c r="I7" s="752"/>
      <c r="J7" s="752"/>
      <c r="K7" s="752"/>
      <c r="L7" s="752"/>
      <c r="M7" s="752"/>
      <c r="N7" s="752"/>
      <c r="O7" s="752"/>
      <c r="P7" s="752"/>
      <c r="Q7" s="752"/>
      <c r="R7" s="753"/>
    </row>
    <row r="8" spans="2:20" x14ac:dyDescent="0.3">
      <c r="B8" s="750"/>
      <c r="C8" s="751"/>
      <c r="D8" s="761" t="s">
        <v>59</v>
      </c>
      <c r="E8" s="763" t="s">
        <v>60</v>
      </c>
      <c r="F8" s="765" t="s">
        <v>61</v>
      </c>
      <c r="G8" s="767" t="s">
        <v>62</v>
      </c>
      <c r="H8" s="769" t="s">
        <v>63</v>
      </c>
      <c r="I8" s="769" t="s">
        <v>64</v>
      </c>
      <c r="J8" s="734" t="s">
        <v>65</v>
      </c>
      <c r="K8" s="734" t="s">
        <v>2</v>
      </c>
      <c r="L8" s="734" t="s">
        <v>3</v>
      </c>
      <c r="M8" s="734" t="s">
        <v>4</v>
      </c>
      <c r="N8" s="734" t="s">
        <v>5</v>
      </c>
      <c r="O8" s="734" t="s">
        <v>6</v>
      </c>
      <c r="P8" s="734" t="s">
        <v>7</v>
      </c>
      <c r="Q8" s="735" t="s">
        <v>8</v>
      </c>
      <c r="R8" s="224" t="s">
        <v>164</v>
      </c>
    </row>
    <row r="9" spans="2:20" ht="26" x14ac:dyDescent="0.3">
      <c r="B9" s="750"/>
      <c r="C9" s="751"/>
      <c r="D9" s="762"/>
      <c r="E9" s="764"/>
      <c r="F9" s="766"/>
      <c r="G9" s="768"/>
      <c r="H9" s="770"/>
      <c r="I9" s="770"/>
      <c r="J9" s="734"/>
      <c r="K9" s="734"/>
      <c r="L9" s="734"/>
      <c r="M9" s="734"/>
      <c r="N9" s="734"/>
      <c r="O9" s="734"/>
      <c r="P9" s="734"/>
      <c r="Q9" s="735"/>
      <c r="R9" s="225" t="s">
        <v>194</v>
      </c>
      <c r="S9" s="226"/>
    </row>
    <row r="10" spans="2:20" x14ac:dyDescent="0.3">
      <c r="B10" s="741" t="s">
        <v>121</v>
      </c>
      <c r="C10" s="742"/>
      <c r="D10" s="227">
        <v>15000</v>
      </c>
      <c r="E10" s="228">
        <v>15000</v>
      </c>
      <c r="F10" s="530">
        <v>15000</v>
      </c>
      <c r="G10" s="227">
        <v>15000</v>
      </c>
      <c r="H10" s="228">
        <v>15000</v>
      </c>
      <c r="I10" s="228">
        <v>15000</v>
      </c>
      <c r="J10" s="228">
        <v>15795</v>
      </c>
      <c r="K10" s="228">
        <v>16365</v>
      </c>
      <c r="L10" s="228">
        <v>16910</v>
      </c>
      <c r="M10" s="228">
        <v>17335</v>
      </c>
      <c r="N10" s="228">
        <v>17495</v>
      </c>
      <c r="O10" s="228">
        <v>17775</v>
      </c>
      <c r="P10" s="228">
        <v>18330</v>
      </c>
      <c r="Q10" s="532">
        <v>18935</v>
      </c>
      <c r="R10" s="248">
        <v>19390</v>
      </c>
    </row>
    <row r="11" spans="2:20" ht="12.75" customHeight="1" x14ac:dyDescent="0.3">
      <c r="B11" s="743" t="s">
        <v>122</v>
      </c>
      <c r="C11" s="744"/>
      <c r="D11" s="229"/>
      <c r="E11" s="230"/>
      <c r="F11" s="531"/>
      <c r="G11" s="229"/>
      <c r="H11" s="230"/>
      <c r="I11" s="534"/>
      <c r="J11" s="534"/>
      <c r="K11" s="534"/>
      <c r="L11" s="534"/>
      <c r="M11" s="534"/>
      <c r="N11" s="261">
        <v>21000</v>
      </c>
      <c r="O11" s="261">
        <v>21000</v>
      </c>
      <c r="P11" s="261">
        <v>25000</v>
      </c>
      <c r="Q11" s="533">
        <v>25725</v>
      </c>
      <c r="R11" s="247">
        <v>26575</v>
      </c>
    </row>
    <row r="12" spans="2:20" x14ac:dyDescent="0.3">
      <c r="B12" s="745" t="s">
        <v>66</v>
      </c>
      <c r="C12" s="746"/>
      <c r="D12" s="231"/>
      <c r="E12" s="232"/>
      <c r="F12" s="233"/>
      <c r="G12" s="233"/>
      <c r="H12" s="233"/>
      <c r="I12" s="535"/>
      <c r="J12" s="536"/>
      <c r="K12" s="536"/>
      <c r="L12" s="536"/>
      <c r="M12" s="536"/>
      <c r="N12" s="536"/>
      <c r="O12" s="536"/>
      <c r="P12" s="536"/>
      <c r="Q12" s="128"/>
      <c r="R12" s="234"/>
    </row>
    <row r="13" spans="2:20" x14ac:dyDescent="0.3">
      <c r="B13" s="739">
        <v>2006</v>
      </c>
      <c r="C13" s="740"/>
      <c r="D13" s="190">
        <v>6170</v>
      </c>
      <c r="E13" s="192">
        <v>7855</v>
      </c>
      <c r="F13" s="192">
        <v>8480</v>
      </c>
      <c r="G13" s="192">
        <v>8865</v>
      </c>
      <c r="H13" s="192">
        <v>9530</v>
      </c>
      <c r="I13" s="192">
        <v>9610</v>
      </c>
      <c r="J13" s="191">
        <v>9325</v>
      </c>
      <c r="K13" s="191">
        <v>9015</v>
      </c>
      <c r="L13" s="191">
        <v>8550</v>
      </c>
      <c r="M13" s="191">
        <v>8055</v>
      </c>
      <c r="N13" s="191">
        <v>7600</v>
      </c>
      <c r="O13" s="191">
        <v>7035</v>
      </c>
      <c r="P13" s="191">
        <v>6470</v>
      </c>
      <c r="Q13" s="190">
        <v>6430</v>
      </c>
      <c r="R13" s="235">
        <v>5160</v>
      </c>
    </row>
    <row r="14" spans="2:20" x14ac:dyDescent="0.3">
      <c r="B14" s="739">
        <v>2007</v>
      </c>
      <c r="C14" s="740"/>
      <c r="D14" s="190" t="s">
        <v>169</v>
      </c>
      <c r="E14" s="192">
        <v>5875</v>
      </c>
      <c r="F14" s="192">
        <v>7455</v>
      </c>
      <c r="G14" s="192">
        <v>8100</v>
      </c>
      <c r="H14" s="192">
        <v>9020</v>
      </c>
      <c r="I14" s="192">
        <v>9360</v>
      </c>
      <c r="J14" s="191">
        <v>9335</v>
      </c>
      <c r="K14" s="191">
        <v>9110</v>
      </c>
      <c r="L14" s="191">
        <v>8800</v>
      </c>
      <c r="M14" s="191">
        <v>8365</v>
      </c>
      <c r="N14" s="191">
        <v>7850</v>
      </c>
      <c r="O14" s="191">
        <v>7340</v>
      </c>
      <c r="P14" s="191">
        <v>6800</v>
      </c>
      <c r="Q14" s="190">
        <v>6800</v>
      </c>
      <c r="R14" s="235">
        <v>5520</v>
      </c>
      <c r="T14" s="43"/>
    </row>
    <row r="15" spans="2:20" x14ac:dyDescent="0.3">
      <c r="B15" s="739">
        <v>2008</v>
      </c>
      <c r="C15" s="740"/>
      <c r="D15" s="190" t="s">
        <v>169</v>
      </c>
      <c r="E15" s="192" t="s">
        <v>169</v>
      </c>
      <c r="F15" s="192">
        <v>6210</v>
      </c>
      <c r="G15" s="192">
        <v>7110</v>
      </c>
      <c r="H15" s="192">
        <v>8335</v>
      </c>
      <c r="I15" s="192">
        <v>8855</v>
      </c>
      <c r="J15" s="191">
        <v>8905</v>
      </c>
      <c r="K15" s="191">
        <v>8955</v>
      </c>
      <c r="L15" s="191">
        <v>8810</v>
      </c>
      <c r="M15" s="191">
        <v>8495</v>
      </c>
      <c r="N15" s="191">
        <v>8175</v>
      </c>
      <c r="O15" s="191">
        <v>7730</v>
      </c>
      <c r="P15" s="191">
        <v>7250</v>
      </c>
      <c r="Q15" s="190">
        <v>7250</v>
      </c>
      <c r="R15" s="235">
        <v>5960</v>
      </c>
    </row>
    <row r="16" spans="2:20" x14ac:dyDescent="0.3">
      <c r="B16" s="739">
        <v>2009</v>
      </c>
      <c r="C16" s="740"/>
      <c r="D16" s="190" t="s">
        <v>169</v>
      </c>
      <c r="E16" s="192" t="s">
        <v>169</v>
      </c>
      <c r="F16" s="192" t="s">
        <v>169</v>
      </c>
      <c r="G16" s="192">
        <v>6265</v>
      </c>
      <c r="H16" s="192">
        <v>7760</v>
      </c>
      <c r="I16" s="192">
        <v>8560</v>
      </c>
      <c r="J16" s="191">
        <v>8865</v>
      </c>
      <c r="K16" s="191">
        <v>9110</v>
      </c>
      <c r="L16" s="191">
        <v>9170</v>
      </c>
      <c r="M16" s="191">
        <v>9005</v>
      </c>
      <c r="N16" s="191">
        <v>8795</v>
      </c>
      <c r="O16" s="191">
        <v>8495</v>
      </c>
      <c r="P16" s="191">
        <v>8050</v>
      </c>
      <c r="Q16" s="190">
        <v>8070</v>
      </c>
      <c r="R16" s="235">
        <v>6720</v>
      </c>
    </row>
    <row r="17" spans="2:21" x14ac:dyDescent="0.3">
      <c r="B17" s="739">
        <v>2010</v>
      </c>
      <c r="C17" s="740"/>
      <c r="D17" s="190" t="s">
        <v>169</v>
      </c>
      <c r="E17" s="192" t="s">
        <v>169</v>
      </c>
      <c r="F17" s="192" t="s">
        <v>169</v>
      </c>
      <c r="G17" s="192" t="s">
        <v>169</v>
      </c>
      <c r="H17" s="192">
        <v>6505</v>
      </c>
      <c r="I17" s="192">
        <v>8080</v>
      </c>
      <c r="J17" s="191">
        <v>8625</v>
      </c>
      <c r="K17" s="191">
        <v>9140</v>
      </c>
      <c r="L17" s="191">
        <v>9420</v>
      </c>
      <c r="M17" s="191">
        <v>9485</v>
      </c>
      <c r="N17" s="191">
        <v>9505</v>
      </c>
      <c r="O17" s="191">
        <v>9320</v>
      </c>
      <c r="P17" s="191">
        <v>8950</v>
      </c>
      <c r="Q17" s="190">
        <v>9100</v>
      </c>
      <c r="R17" s="235">
        <v>7785</v>
      </c>
    </row>
    <row r="18" spans="2:21" x14ac:dyDescent="0.3">
      <c r="B18" s="739">
        <v>2011</v>
      </c>
      <c r="C18" s="740"/>
      <c r="D18" s="190" t="s">
        <v>169</v>
      </c>
      <c r="E18" s="192" t="s">
        <v>169</v>
      </c>
      <c r="F18" s="192" t="s">
        <v>169</v>
      </c>
      <c r="G18" s="192" t="s">
        <v>169</v>
      </c>
      <c r="H18" s="192" t="s">
        <v>169</v>
      </c>
      <c r="I18" s="192">
        <v>6720</v>
      </c>
      <c r="J18" s="191">
        <v>7970</v>
      </c>
      <c r="K18" s="191">
        <v>8705</v>
      </c>
      <c r="L18" s="191">
        <v>9255</v>
      </c>
      <c r="M18" s="191">
        <v>9640</v>
      </c>
      <c r="N18" s="191">
        <v>9890</v>
      </c>
      <c r="O18" s="191">
        <v>9770</v>
      </c>
      <c r="P18" s="191">
        <v>9545</v>
      </c>
      <c r="Q18" s="190">
        <v>9910</v>
      </c>
      <c r="R18" s="235">
        <v>8585</v>
      </c>
    </row>
    <row r="19" spans="2:21" x14ac:dyDescent="0.3">
      <c r="B19" s="739">
        <v>2012</v>
      </c>
      <c r="C19" s="740"/>
      <c r="D19" s="190" t="s">
        <v>169</v>
      </c>
      <c r="E19" s="192" t="s">
        <v>169</v>
      </c>
      <c r="F19" s="192" t="s">
        <v>169</v>
      </c>
      <c r="G19" s="192" t="s">
        <v>169</v>
      </c>
      <c r="H19" s="192" t="s">
        <v>169</v>
      </c>
      <c r="I19" s="192" t="s">
        <v>169</v>
      </c>
      <c r="J19" s="191">
        <v>7015</v>
      </c>
      <c r="K19" s="191">
        <v>8570</v>
      </c>
      <c r="L19" s="191">
        <v>9390</v>
      </c>
      <c r="M19" s="191">
        <v>10025</v>
      </c>
      <c r="N19" s="191">
        <v>10610</v>
      </c>
      <c r="O19" s="191">
        <v>10650</v>
      </c>
      <c r="P19" s="191">
        <v>10510</v>
      </c>
      <c r="Q19" s="190">
        <v>10870</v>
      </c>
      <c r="R19" s="235">
        <v>9475</v>
      </c>
    </row>
    <row r="20" spans="2:21" x14ac:dyDescent="0.3">
      <c r="B20" s="739">
        <v>2013</v>
      </c>
      <c r="C20" s="740"/>
      <c r="D20" s="190" t="s">
        <v>169</v>
      </c>
      <c r="E20" s="192" t="s">
        <v>169</v>
      </c>
      <c r="F20" s="192" t="s">
        <v>169</v>
      </c>
      <c r="G20" s="192" t="s">
        <v>169</v>
      </c>
      <c r="H20" s="192" t="s">
        <v>169</v>
      </c>
      <c r="I20" s="192" t="s">
        <v>169</v>
      </c>
      <c r="J20" s="191" t="s">
        <v>169</v>
      </c>
      <c r="K20" s="191">
        <v>7235</v>
      </c>
      <c r="L20" s="191">
        <v>8640</v>
      </c>
      <c r="M20" s="191">
        <v>9600</v>
      </c>
      <c r="N20" s="191">
        <v>10350</v>
      </c>
      <c r="O20" s="191">
        <v>10635</v>
      </c>
      <c r="P20" s="191">
        <v>10735</v>
      </c>
      <c r="Q20" s="190">
        <v>11255</v>
      </c>
      <c r="R20" s="235">
        <v>9995</v>
      </c>
    </row>
    <row r="21" spans="2:21" x14ac:dyDescent="0.3">
      <c r="B21" s="739">
        <v>2014</v>
      </c>
      <c r="C21" s="740"/>
      <c r="D21" s="190" t="s">
        <v>169</v>
      </c>
      <c r="E21" s="192" t="s">
        <v>169</v>
      </c>
      <c r="F21" s="192" t="s">
        <v>169</v>
      </c>
      <c r="G21" s="192" t="s">
        <v>169</v>
      </c>
      <c r="H21" s="192" t="s">
        <v>169</v>
      </c>
      <c r="I21" s="192" t="s">
        <v>169</v>
      </c>
      <c r="J21" s="191" t="s">
        <v>169</v>
      </c>
      <c r="K21" s="191" t="s">
        <v>169</v>
      </c>
      <c r="L21" s="191">
        <v>6675</v>
      </c>
      <c r="M21" s="191">
        <v>8175</v>
      </c>
      <c r="N21" s="191">
        <v>9125</v>
      </c>
      <c r="O21" s="191">
        <v>9615</v>
      </c>
      <c r="P21" s="191">
        <v>9820</v>
      </c>
      <c r="Q21" s="190">
        <v>10500</v>
      </c>
      <c r="R21" s="235">
        <v>9485</v>
      </c>
    </row>
    <row r="22" spans="2:21" x14ac:dyDescent="0.3">
      <c r="B22" s="739">
        <v>2015</v>
      </c>
      <c r="C22" s="740"/>
      <c r="D22" s="190" t="s">
        <v>169</v>
      </c>
      <c r="E22" s="192" t="s">
        <v>169</v>
      </c>
      <c r="F22" s="192" t="s">
        <v>169</v>
      </c>
      <c r="G22" s="192" t="s">
        <v>169</v>
      </c>
      <c r="H22" s="192" t="s">
        <v>169</v>
      </c>
      <c r="I22" s="192" t="s">
        <v>169</v>
      </c>
      <c r="J22" s="191" t="s">
        <v>169</v>
      </c>
      <c r="K22" s="191" t="s">
        <v>169</v>
      </c>
      <c r="L22" s="191" t="s">
        <v>169</v>
      </c>
      <c r="M22" s="191">
        <v>6890</v>
      </c>
      <c r="N22" s="191">
        <v>8270</v>
      </c>
      <c r="O22" s="191">
        <v>8920</v>
      </c>
      <c r="P22" s="191">
        <v>9315</v>
      </c>
      <c r="Q22" s="190">
        <v>10020</v>
      </c>
      <c r="R22" s="235">
        <v>9300</v>
      </c>
    </row>
    <row r="23" spans="2:21" x14ac:dyDescent="0.3">
      <c r="B23" s="739">
        <v>2016</v>
      </c>
      <c r="C23" s="740"/>
      <c r="D23" s="190" t="s">
        <v>169</v>
      </c>
      <c r="E23" s="192" t="s">
        <v>169</v>
      </c>
      <c r="F23" s="192" t="s">
        <v>169</v>
      </c>
      <c r="G23" s="192" t="s">
        <v>169</v>
      </c>
      <c r="H23" s="192" t="s">
        <v>169</v>
      </c>
      <c r="I23" s="192" t="s">
        <v>169</v>
      </c>
      <c r="J23" s="191" t="s">
        <v>169</v>
      </c>
      <c r="K23" s="191" t="s">
        <v>169</v>
      </c>
      <c r="L23" s="191" t="s">
        <v>169</v>
      </c>
      <c r="M23" s="191" t="s">
        <v>169</v>
      </c>
      <c r="N23" s="191">
        <v>9440</v>
      </c>
      <c r="O23" s="191">
        <v>11415</v>
      </c>
      <c r="P23" s="191">
        <v>10885</v>
      </c>
      <c r="Q23" s="190">
        <v>12040</v>
      </c>
      <c r="R23" s="235">
        <v>11825</v>
      </c>
    </row>
    <row r="24" spans="2:21" x14ac:dyDescent="0.3">
      <c r="B24" s="739">
        <v>2017</v>
      </c>
      <c r="C24" s="740"/>
      <c r="D24" s="190" t="s">
        <v>169</v>
      </c>
      <c r="E24" s="192" t="s">
        <v>169</v>
      </c>
      <c r="F24" s="192" t="s">
        <v>169</v>
      </c>
      <c r="G24" s="192" t="s">
        <v>169</v>
      </c>
      <c r="H24" s="192" t="s">
        <v>169</v>
      </c>
      <c r="I24" s="192" t="s">
        <v>169</v>
      </c>
      <c r="J24" s="191" t="s">
        <v>169</v>
      </c>
      <c r="K24" s="191" t="s">
        <v>169</v>
      </c>
      <c r="L24" s="191" t="s">
        <v>169</v>
      </c>
      <c r="M24" s="191" t="s">
        <v>169</v>
      </c>
      <c r="N24" s="191" t="s">
        <v>169</v>
      </c>
      <c r="O24" s="191">
        <v>7595</v>
      </c>
      <c r="P24" s="191">
        <v>7385</v>
      </c>
      <c r="Q24" s="190">
        <v>8645</v>
      </c>
      <c r="R24" s="235">
        <v>8910</v>
      </c>
    </row>
    <row r="25" spans="2:21" x14ac:dyDescent="0.3">
      <c r="B25" s="236"/>
      <c r="C25" s="237">
        <v>2018</v>
      </c>
      <c r="D25" s="190" t="s">
        <v>169</v>
      </c>
      <c r="E25" s="192" t="s">
        <v>169</v>
      </c>
      <c r="F25" s="192" t="s">
        <v>169</v>
      </c>
      <c r="G25" s="192" t="s">
        <v>169</v>
      </c>
      <c r="H25" s="192" t="s">
        <v>169</v>
      </c>
      <c r="I25" s="192" t="s">
        <v>169</v>
      </c>
      <c r="J25" s="191" t="s">
        <v>169</v>
      </c>
      <c r="K25" s="191" t="s">
        <v>169</v>
      </c>
      <c r="L25" s="191" t="s">
        <v>169</v>
      </c>
      <c r="M25" s="191" t="s">
        <v>169</v>
      </c>
      <c r="N25" s="191" t="s">
        <v>169</v>
      </c>
      <c r="O25" s="191" t="s">
        <v>169</v>
      </c>
      <c r="P25" s="191">
        <v>6150</v>
      </c>
      <c r="Q25" s="190">
        <v>8130</v>
      </c>
      <c r="R25" s="235">
        <v>8715</v>
      </c>
    </row>
    <row r="26" spans="2:21" x14ac:dyDescent="0.3">
      <c r="B26" s="405"/>
      <c r="C26" s="406">
        <v>2019</v>
      </c>
      <c r="D26" s="190" t="s">
        <v>169</v>
      </c>
      <c r="E26" s="192" t="s">
        <v>169</v>
      </c>
      <c r="F26" s="192" t="s">
        <v>169</v>
      </c>
      <c r="G26" s="192" t="s">
        <v>169</v>
      </c>
      <c r="H26" s="192" t="s">
        <v>169</v>
      </c>
      <c r="I26" s="192" t="s">
        <v>169</v>
      </c>
      <c r="J26" s="191" t="s">
        <v>169</v>
      </c>
      <c r="K26" s="191" t="s">
        <v>169</v>
      </c>
      <c r="L26" s="191" t="s">
        <v>169</v>
      </c>
      <c r="M26" s="191" t="s">
        <v>169</v>
      </c>
      <c r="N26" s="191" t="s">
        <v>169</v>
      </c>
      <c r="O26" s="191" t="s">
        <v>169</v>
      </c>
      <c r="P26" s="191" t="s">
        <v>169</v>
      </c>
      <c r="Q26" s="190">
        <v>6755</v>
      </c>
      <c r="R26" s="235">
        <v>8310</v>
      </c>
    </row>
    <row r="27" spans="2:21" ht="13.5" thickBot="1" x14ac:dyDescent="0.35">
      <c r="B27" s="757">
        <v>2020</v>
      </c>
      <c r="C27" s="758"/>
      <c r="D27" s="190" t="s">
        <v>169</v>
      </c>
      <c r="E27" s="192" t="s">
        <v>169</v>
      </c>
      <c r="F27" s="192" t="s">
        <v>169</v>
      </c>
      <c r="G27" s="192" t="s">
        <v>169</v>
      </c>
      <c r="H27" s="192" t="s">
        <v>169</v>
      </c>
      <c r="I27" s="192" t="s">
        <v>169</v>
      </c>
      <c r="J27" s="191" t="s">
        <v>169</v>
      </c>
      <c r="K27" s="191" t="s">
        <v>169</v>
      </c>
      <c r="L27" s="191" t="s">
        <v>169</v>
      </c>
      <c r="M27" s="191" t="s">
        <v>169</v>
      </c>
      <c r="N27" s="191" t="s">
        <v>169</v>
      </c>
      <c r="O27" s="191" t="s">
        <v>169</v>
      </c>
      <c r="P27" s="191" t="s">
        <v>169</v>
      </c>
      <c r="Q27" s="190" t="s">
        <v>169</v>
      </c>
      <c r="R27" s="235">
        <v>6560</v>
      </c>
    </row>
    <row r="28" spans="2:21" ht="28.5" customHeight="1" thickBot="1" x14ac:dyDescent="0.35">
      <c r="B28" s="759" t="s">
        <v>193</v>
      </c>
      <c r="C28" s="760"/>
      <c r="D28" s="197">
        <v>35635</v>
      </c>
      <c r="E28" s="198">
        <v>45715</v>
      </c>
      <c r="F28" s="198">
        <v>54685</v>
      </c>
      <c r="G28" s="198">
        <v>62840</v>
      </c>
      <c r="H28" s="198">
        <v>74250</v>
      </c>
      <c r="I28" s="198">
        <v>82885</v>
      </c>
      <c r="J28" s="199">
        <v>89680</v>
      </c>
      <c r="K28" s="199">
        <v>97525</v>
      </c>
      <c r="L28" s="199">
        <v>104340</v>
      </c>
      <c r="M28" s="199">
        <v>111180</v>
      </c>
      <c r="N28" s="199">
        <v>121350</v>
      </c>
      <c r="O28" s="199">
        <v>128345</v>
      </c>
      <c r="P28" s="199">
        <v>130110</v>
      </c>
      <c r="Q28" s="197">
        <v>143920</v>
      </c>
      <c r="R28" s="238">
        <v>136665</v>
      </c>
    </row>
    <row r="29" spans="2:21" x14ac:dyDescent="0.3">
      <c r="B29" s="747" t="s">
        <v>54</v>
      </c>
      <c r="C29" s="747"/>
      <c r="D29" s="747"/>
      <c r="E29" s="747"/>
      <c r="J29" s="239"/>
      <c r="K29" s="239"/>
      <c r="L29" s="239"/>
      <c r="M29" s="239"/>
      <c r="N29" s="239"/>
      <c r="O29" s="239"/>
      <c r="P29" s="239"/>
      <c r="Q29" s="239"/>
      <c r="R29" s="239" t="s">
        <v>68</v>
      </c>
    </row>
    <row r="30" spans="2:21" x14ac:dyDescent="0.3">
      <c r="C30" s="240"/>
      <c r="D30" s="241"/>
      <c r="E30" s="241"/>
      <c r="G30" s="239"/>
    </row>
    <row r="31" spans="2:21" x14ac:dyDescent="0.3">
      <c r="D31" s="242"/>
      <c r="E31" s="242"/>
      <c r="F31" s="243"/>
    </row>
    <row r="32" spans="2:21" x14ac:dyDescent="0.3">
      <c r="B32" s="253" t="s">
        <v>192</v>
      </c>
      <c r="C32" s="253"/>
      <c r="D32" s="253"/>
      <c r="E32" s="253"/>
      <c r="F32" s="253"/>
      <c r="G32" s="253"/>
      <c r="H32" s="253"/>
      <c r="I32" s="253"/>
      <c r="J32" s="253"/>
      <c r="K32" s="253"/>
      <c r="L32" s="253"/>
      <c r="M32" s="253"/>
      <c r="N32" s="253"/>
      <c r="O32" s="253"/>
      <c r="P32" s="253"/>
      <c r="Q32" s="253"/>
      <c r="R32" s="253"/>
      <c r="T32" s="244"/>
      <c r="U32" s="244"/>
    </row>
    <row r="33" spans="2:20" ht="6.75" customHeight="1" thickBot="1" x14ac:dyDescent="0.35">
      <c r="C33" s="223"/>
    </row>
    <row r="34" spans="2:20" ht="14.25" customHeight="1" x14ac:dyDescent="0.3">
      <c r="B34" s="748" t="s">
        <v>120</v>
      </c>
      <c r="C34" s="749"/>
      <c r="D34" s="752" t="s">
        <v>269</v>
      </c>
      <c r="E34" s="752"/>
      <c r="F34" s="752"/>
      <c r="G34" s="752"/>
      <c r="H34" s="752"/>
      <c r="I34" s="752"/>
      <c r="J34" s="752"/>
      <c r="K34" s="752"/>
      <c r="L34" s="752"/>
      <c r="M34" s="752"/>
      <c r="N34" s="752"/>
      <c r="O34" s="752"/>
      <c r="P34" s="752"/>
      <c r="Q34" s="752"/>
      <c r="R34" s="753"/>
    </row>
    <row r="35" spans="2:20" x14ac:dyDescent="0.3">
      <c r="B35" s="750"/>
      <c r="C35" s="751"/>
      <c r="D35" s="761" t="s">
        <v>59</v>
      </c>
      <c r="E35" s="763" t="s">
        <v>60</v>
      </c>
      <c r="F35" s="765" t="s">
        <v>61</v>
      </c>
      <c r="G35" s="767" t="s">
        <v>62</v>
      </c>
      <c r="H35" s="769" t="s">
        <v>63</v>
      </c>
      <c r="I35" s="769" t="s">
        <v>64</v>
      </c>
      <c r="J35" s="734" t="s">
        <v>65</v>
      </c>
      <c r="K35" s="734" t="s">
        <v>2</v>
      </c>
      <c r="L35" s="734" t="s">
        <v>3</v>
      </c>
      <c r="M35" s="734" t="s">
        <v>4</v>
      </c>
      <c r="N35" s="734" t="s">
        <v>5</v>
      </c>
      <c r="O35" s="734" t="s">
        <v>6</v>
      </c>
      <c r="P35" s="734" t="s">
        <v>7</v>
      </c>
      <c r="Q35" s="735" t="s">
        <v>8</v>
      </c>
      <c r="R35" s="224" t="s">
        <v>164</v>
      </c>
    </row>
    <row r="36" spans="2:20" ht="26" x14ac:dyDescent="0.3">
      <c r="B36" s="750"/>
      <c r="C36" s="751"/>
      <c r="D36" s="762"/>
      <c r="E36" s="764"/>
      <c r="F36" s="766"/>
      <c r="G36" s="768"/>
      <c r="H36" s="770"/>
      <c r="I36" s="770"/>
      <c r="J36" s="734"/>
      <c r="K36" s="734"/>
      <c r="L36" s="734"/>
      <c r="M36" s="734"/>
      <c r="N36" s="734"/>
      <c r="O36" s="734"/>
      <c r="P36" s="734"/>
      <c r="Q36" s="735"/>
      <c r="R36" s="225" t="s">
        <v>194</v>
      </c>
      <c r="S36" s="226"/>
    </row>
    <row r="37" spans="2:20" x14ac:dyDescent="0.3">
      <c r="B37" s="741" t="s">
        <v>121</v>
      </c>
      <c r="C37" s="742"/>
      <c r="D37" s="227">
        <v>15000</v>
      </c>
      <c r="E37" s="228">
        <v>15000</v>
      </c>
      <c r="F37" s="530">
        <v>15000</v>
      </c>
      <c r="G37" s="227">
        <v>15000</v>
      </c>
      <c r="H37" s="228">
        <v>15000</v>
      </c>
      <c r="I37" s="228">
        <v>15000</v>
      </c>
      <c r="J37" s="228">
        <v>15795</v>
      </c>
      <c r="K37" s="228">
        <v>16365</v>
      </c>
      <c r="L37" s="228">
        <v>16910</v>
      </c>
      <c r="M37" s="228">
        <v>17335</v>
      </c>
      <c r="N37" s="228">
        <v>17495</v>
      </c>
      <c r="O37" s="228">
        <v>17775</v>
      </c>
      <c r="P37" s="228">
        <v>18330</v>
      </c>
      <c r="Q37" s="532">
        <v>18935</v>
      </c>
      <c r="R37" s="248">
        <v>19390</v>
      </c>
    </row>
    <row r="38" spans="2:20" x14ac:dyDescent="0.3">
      <c r="B38" s="743" t="s">
        <v>122</v>
      </c>
      <c r="C38" s="744"/>
      <c r="D38" s="229"/>
      <c r="E38" s="230"/>
      <c r="F38" s="531"/>
      <c r="G38" s="229"/>
      <c r="H38" s="230"/>
      <c r="I38" s="534"/>
      <c r="J38" s="534"/>
      <c r="K38" s="534"/>
      <c r="L38" s="534"/>
      <c r="M38" s="534"/>
      <c r="N38" s="261">
        <v>21000</v>
      </c>
      <c r="O38" s="261">
        <v>21000</v>
      </c>
      <c r="P38" s="261">
        <v>25000</v>
      </c>
      <c r="Q38" s="533">
        <v>25725</v>
      </c>
      <c r="R38" s="247">
        <v>26575</v>
      </c>
    </row>
    <row r="39" spans="2:20" x14ac:dyDescent="0.3">
      <c r="B39" s="745" t="s">
        <v>66</v>
      </c>
      <c r="C39" s="746"/>
      <c r="D39" s="232"/>
      <c r="E39" s="232"/>
      <c r="F39" s="233"/>
      <c r="G39" s="233"/>
      <c r="H39" s="233"/>
      <c r="I39" s="535"/>
      <c r="J39" s="536"/>
      <c r="K39" s="536"/>
      <c r="L39" s="536"/>
      <c r="M39" s="536"/>
      <c r="N39" s="536"/>
      <c r="O39" s="536"/>
      <c r="P39" s="536"/>
      <c r="Q39" s="128"/>
      <c r="R39" s="234"/>
    </row>
    <row r="40" spans="2:20" x14ac:dyDescent="0.3">
      <c r="B40" s="739">
        <v>2006</v>
      </c>
      <c r="C40" s="740"/>
      <c r="D40" s="192">
        <v>2085</v>
      </c>
      <c r="E40" s="192">
        <v>3850</v>
      </c>
      <c r="F40" s="192">
        <v>5335</v>
      </c>
      <c r="G40" s="192">
        <v>6405</v>
      </c>
      <c r="H40" s="192">
        <v>7795</v>
      </c>
      <c r="I40" s="192">
        <v>8750</v>
      </c>
      <c r="J40" s="191">
        <v>8615</v>
      </c>
      <c r="K40" s="191">
        <v>8485</v>
      </c>
      <c r="L40" s="191">
        <v>8170</v>
      </c>
      <c r="M40" s="191">
        <v>7780</v>
      </c>
      <c r="N40" s="191">
        <v>7230</v>
      </c>
      <c r="O40" s="191">
        <v>6665</v>
      </c>
      <c r="P40" s="191">
        <v>5940</v>
      </c>
      <c r="Q40" s="190">
        <v>5495</v>
      </c>
      <c r="R40" s="235">
        <v>4585</v>
      </c>
    </row>
    <row r="41" spans="2:20" x14ac:dyDescent="0.3">
      <c r="B41" s="739">
        <v>2007</v>
      </c>
      <c r="C41" s="740"/>
      <c r="D41" s="192" t="s">
        <v>169</v>
      </c>
      <c r="E41" s="192">
        <v>2060</v>
      </c>
      <c r="F41" s="192">
        <v>3750</v>
      </c>
      <c r="G41" s="192">
        <v>5120</v>
      </c>
      <c r="H41" s="192">
        <v>6745</v>
      </c>
      <c r="I41" s="192">
        <v>7890</v>
      </c>
      <c r="J41" s="191">
        <v>8255</v>
      </c>
      <c r="K41" s="191">
        <v>8420</v>
      </c>
      <c r="L41" s="191">
        <v>8380</v>
      </c>
      <c r="M41" s="191">
        <v>8040</v>
      </c>
      <c r="N41" s="191">
        <v>7680</v>
      </c>
      <c r="O41" s="191">
        <v>7140</v>
      </c>
      <c r="P41" s="191">
        <v>6505</v>
      </c>
      <c r="Q41" s="190">
        <v>5995</v>
      </c>
      <c r="R41" s="235">
        <v>4940</v>
      </c>
      <c r="S41" s="244"/>
    </row>
    <row r="42" spans="2:20" x14ac:dyDescent="0.3">
      <c r="B42" s="739">
        <v>2008</v>
      </c>
      <c r="C42" s="740"/>
      <c r="D42" s="192" t="s">
        <v>169</v>
      </c>
      <c r="E42" s="192" t="s">
        <v>169</v>
      </c>
      <c r="F42" s="192">
        <v>2395</v>
      </c>
      <c r="G42" s="192">
        <v>3670</v>
      </c>
      <c r="H42" s="192">
        <v>5200</v>
      </c>
      <c r="I42" s="192">
        <v>6560</v>
      </c>
      <c r="J42" s="191">
        <v>7145</v>
      </c>
      <c r="K42" s="191">
        <v>7835</v>
      </c>
      <c r="L42" s="191">
        <v>8210</v>
      </c>
      <c r="M42" s="191">
        <v>8255</v>
      </c>
      <c r="N42" s="191">
        <v>8020</v>
      </c>
      <c r="O42" s="191">
        <v>7660</v>
      </c>
      <c r="P42" s="191">
        <v>7120</v>
      </c>
      <c r="Q42" s="190">
        <v>6565</v>
      </c>
      <c r="R42" s="235">
        <v>5555</v>
      </c>
      <c r="T42" s="43"/>
    </row>
    <row r="43" spans="2:20" x14ac:dyDescent="0.3">
      <c r="B43" s="739">
        <v>2009</v>
      </c>
      <c r="C43" s="740"/>
      <c r="D43" s="192" t="s">
        <v>169</v>
      </c>
      <c r="E43" s="192" t="s">
        <v>169</v>
      </c>
      <c r="F43" s="192" t="s">
        <v>169</v>
      </c>
      <c r="G43" s="192">
        <v>2495</v>
      </c>
      <c r="H43" s="192">
        <v>3970</v>
      </c>
      <c r="I43" s="192">
        <v>5455</v>
      </c>
      <c r="J43" s="191">
        <v>6260</v>
      </c>
      <c r="K43" s="191">
        <v>7290</v>
      </c>
      <c r="L43" s="191">
        <v>7955</v>
      </c>
      <c r="M43" s="191">
        <v>8365</v>
      </c>
      <c r="N43" s="191">
        <v>8550</v>
      </c>
      <c r="O43" s="191">
        <v>8445</v>
      </c>
      <c r="P43" s="191">
        <v>8065</v>
      </c>
      <c r="Q43" s="190">
        <v>7550</v>
      </c>
      <c r="R43" s="235">
        <v>6435</v>
      </c>
    </row>
    <row r="44" spans="2:20" x14ac:dyDescent="0.3">
      <c r="B44" s="739">
        <v>2010</v>
      </c>
      <c r="C44" s="740"/>
      <c r="D44" s="192" t="s">
        <v>169</v>
      </c>
      <c r="E44" s="192" t="s">
        <v>169</v>
      </c>
      <c r="F44" s="192" t="s">
        <v>169</v>
      </c>
      <c r="G44" s="192" t="s">
        <v>169</v>
      </c>
      <c r="H44" s="192">
        <v>2485</v>
      </c>
      <c r="I44" s="192">
        <v>3985</v>
      </c>
      <c r="J44" s="191">
        <v>4955</v>
      </c>
      <c r="K44" s="191">
        <v>6225</v>
      </c>
      <c r="L44" s="191">
        <v>7305</v>
      </c>
      <c r="M44" s="191">
        <v>8220</v>
      </c>
      <c r="N44" s="191">
        <v>8870</v>
      </c>
      <c r="O44" s="191">
        <v>9235</v>
      </c>
      <c r="P44" s="191">
        <v>9210</v>
      </c>
      <c r="Q44" s="190">
        <v>9075</v>
      </c>
      <c r="R44" s="235">
        <v>8125</v>
      </c>
    </row>
    <row r="45" spans="2:20" x14ac:dyDescent="0.3">
      <c r="B45" s="739">
        <v>2011</v>
      </c>
      <c r="C45" s="740"/>
      <c r="D45" s="192" t="s">
        <v>169</v>
      </c>
      <c r="E45" s="192" t="s">
        <v>169</v>
      </c>
      <c r="F45" s="192" t="s">
        <v>169</v>
      </c>
      <c r="G45" s="192" t="s">
        <v>169</v>
      </c>
      <c r="H45" s="192" t="s">
        <v>169</v>
      </c>
      <c r="I45" s="192">
        <v>2550</v>
      </c>
      <c r="J45" s="191">
        <v>3710</v>
      </c>
      <c r="K45" s="191">
        <v>4950</v>
      </c>
      <c r="L45" s="191">
        <v>6245</v>
      </c>
      <c r="M45" s="191">
        <v>7585</v>
      </c>
      <c r="N45" s="191">
        <v>8660</v>
      </c>
      <c r="O45" s="191">
        <v>9345</v>
      </c>
      <c r="P45" s="191">
        <v>9730</v>
      </c>
      <c r="Q45" s="190">
        <v>9875</v>
      </c>
      <c r="R45" s="235">
        <v>8985</v>
      </c>
    </row>
    <row r="46" spans="2:20" x14ac:dyDescent="0.3">
      <c r="B46" s="739">
        <v>2012</v>
      </c>
      <c r="C46" s="740"/>
      <c r="D46" s="192" t="s">
        <v>169</v>
      </c>
      <c r="E46" s="192" t="s">
        <v>169</v>
      </c>
      <c r="F46" s="192" t="s">
        <v>169</v>
      </c>
      <c r="G46" s="192" t="s">
        <v>169</v>
      </c>
      <c r="H46" s="192" t="s">
        <v>169</v>
      </c>
      <c r="I46" s="192" t="s">
        <v>169</v>
      </c>
      <c r="J46" s="191">
        <v>2580</v>
      </c>
      <c r="K46" s="191">
        <v>4115</v>
      </c>
      <c r="L46" s="191">
        <v>5485</v>
      </c>
      <c r="M46" s="191">
        <v>6950</v>
      </c>
      <c r="N46" s="191">
        <v>8420</v>
      </c>
      <c r="O46" s="191">
        <v>9530</v>
      </c>
      <c r="P46" s="191">
        <v>10265</v>
      </c>
      <c r="Q46" s="190">
        <v>10530</v>
      </c>
      <c r="R46" s="235">
        <v>9900</v>
      </c>
    </row>
    <row r="47" spans="2:20" x14ac:dyDescent="0.3">
      <c r="B47" s="739">
        <v>2013</v>
      </c>
      <c r="C47" s="740"/>
      <c r="D47" s="192" t="s">
        <v>169</v>
      </c>
      <c r="E47" s="192" t="s">
        <v>169</v>
      </c>
      <c r="F47" s="192" t="s">
        <v>169</v>
      </c>
      <c r="G47" s="192" t="s">
        <v>169</v>
      </c>
      <c r="H47" s="192" t="s">
        <v>169</v>
      </c>
      <c r="I47" s="192" t="s">
        <v>169</v>
      </c>
      <c r="J47" s="191" t="s">
        <v>169</v>
      </c>
      <c r="K47" s="191">
        <v>2640</v>
      </c>
      <c r="L47" s="191">
        <v>4140</v>
      </c>
      <c r="M47" s="191">
        <v>5695</v>
      </c>
      <c r="N47" s="191">
        <v>7345</v>
      </c>
      <c r="O47" s="191">
        <v>8835</v>
      </c>
      <c r="P47" s="191">
        <v>9990</v>
      </c>
      <c r="Q47" s="190">
        <v>10955</v>
      </c>
      <c r="R47" s="235">
        <v>10580</v>
      </c>
    </row>
    <row r="48" spans="2:20" x14ac:dyDescent="0.3">
      <c r="B48" s="739">
        <v>2014</v>
      </c>
      <c r="C48" s="740"/>
      <c r="D48" s="192" t="s">
        <v>169</v>
      </c>
      <c r="E48" s="192" t="s">
        <v>169</v>
      </c>
      <c r="F48" s="192" t="s">
        <v>169</v>
      </c>
      <c r="G48" s="192" t="s">
        <v>169</v>
      </c>
      <c r="H48" s="192" t="s">
        <v>169</v>
      </c>
      <c r="I48" s="192" t="s">
        <v>169</v>
      </c>
      <c r="J48" s="191" t="s">
        <v>169</v>
      </c>
      <c r="K48" s="191" t="s">
        <v>169</v>
      </c>
      <c r="L48" s="191">
        <v>2475</v>
      </c>
      <c r="M48" s="191">
        <v>4010</v>
      </c>
      <c r="N48" s="191">
        <v>5535</v>
      </c>
      <c r="O48" s="191">
        <v>7180</v>
      </c>
      <c r="P48" s="191">
        <v>8590</v>
      </c>
      <c r="Q48" s="190">
        <v>9900</v>
      </c>
      <c r="R48" s="235">
        <v>9955</v>
      </c>
    </row>
    <row r="49" spans="2:19" x14ac:dyDescent="0.3">
      <c r="B49" s="739">
        <v>2015</v>
      </c>
      <c r="C49" s="740"/>
      <c r="D49" s="192" t="s">
        <v>169</v>
      </c>
      <c r="E49" s="192" t="s">
        <v>169</v>
      </c>
      <c r="F49" s="192" t="s">
        <v>169</v>
      </c>
      <c r="G49" s="192" t="s">
        <v>169</v>
      </c>
      <c r="H49" s="192" t="s">
        <v>169</v>
      </c>
      <c r="I49" s="192" t="s">
        <v>169</v>
      </c>
      <c r="J49" s="191" t="s">
        <v>169</v>
      </c>
      <c r="K49" s="191" t="s">
        <v>169</v>
      </c>
      <c r="L49" s="191" t="s">
        <v>169</v>
      </c>
      <c r="M49" s="191">
        <v>2635</v>
      </c>
      <c r="N49" s="191">
        <v>4305</v>
      </c>
      <c r="O49" s="191">
        <v>5960</v>
      </c>
      <c r="P49" s="191">
        <v>7610</v>
      </c>
      <c r="Q49" s="190">
        <v>9150</v>
      </c>
      <c r="R49" s="235">
        <v>9760</v>
      </c>
    </row>
    <row r="50" spans="2:19" x14ac:dyDescent="0.3">
      <c r="B50" s="739">
        <v>2016</v>
      </c>
      <c r="C50" s="740"/>
      <c r="D50" s="192" t="s">
        <v>169</v>
      </c>
      <c r="E50" s="192" t="s">
        <v>169</v>
      </c>
      <c r="F50" s="192" t="s">
        <v>169</v>
      </c>
      <c r="G50" s="192" t="s">
        <v>169</v>
      </c>
      <c r="H50" s="192" t="s">
        <v>169</v>
      </c>
      <c r="I50" s="192" t="s">
        <v>169</v>
      </c>
      <c r="J50" s="191" t="s">
        <v>169</v>
      </c>
      <c r="K50" s="191" t="s">
        <v>169</v>
      </c>
      <c r="L50" s="191" t="s">
        <v>169</v>
      </c>
      <c r="M50" s="191" t="s">
        <v>169</v>
      </c>
      <c r="N50" s="191">
        <v>3120</v>
      </c>
      <c r="O50" s="191">
        <v>5125</v>
      </c>
      <c r="P50" s="191">
        <v>5695</v>
      </c>
      <c r="Q50" s="190">
        <v>7210</v>
      </c>
      <c r="R50" s="235">
        <v>7960</v>
      </c>
    </row>
    <row r="51" spans="2:19" x14ac:dyDescent="0.3">
      <c r="B51" s="739">
        <v>2017</v>
      </c>
      <c r="C51" s="740"/>
      <c r="D51" s="192" t="s">
        <v>169</v>
      </c>
      <c r="E51" s="192" t="s">
        <v>169</v>
      </c>
      <c r="F51" s="192" t="s">
        <v>169</v>
      </c>
      <c r="G51" s="192" t="s">
        <v>169</v>
      </c>
      <c r="H51" s="192" t="s">
        <v>169</v>
      </c>
      <c r="I51" s="192" t="s">
        <v>169</v>
      </c>
      <c r="J51" s="191" t="s">
        <v>169</v>
      </c>
      <c r="K51" s="191" t="s">
        <v>169</v>
      </c>
      <c r="L51" s="191" t="s">
        <v>169</v>
      </c>
      <c r="M51" s="191" t="s">
        <v>169</v>
      </c>
      <c r="N51" s="191" t="s">
        <v>169</v>
      </c>
      <c r="O51" s="191">
        <v>2580</v>
      </c>
      <c r="P51" s="191">
        <v>2925</v>
      </c>
      <c r="Q51" s="190">
        <v>4110</v>
      </c>
      <c r="R51" s="235">
        <v>5165</v>
      </c>
    </row>
    <row r="52" spans="2:19" x14ac:dyDescent="0.3">
      <c r="B52" s="236"/>
      <c r="C52" s="237">
        <v>2018</v>
      </c>
      <c r="D52" s="192" t="s">
        <v>169</v>
      </c>
      <c r="E52" s="192" t="s">
        <v>169</v>
      </c>
      <c r="F52" s="192" t="s">
        <v>169</v>
      </c>
      <c r="G52" s="192" t="s">
        <v>169</v>
      </c>
      <c r="H52" s="192" t="s">
        <v>169</v>
      </c>
      <c r="I52" s="192" t="s">
        <v>169</v>
      </c>
      <c r="J52" s="191" t="s">
        <v>169</v>
      </c>
      <c r="K52" s="191" t="s">
        <v>169</v>
      </c>
      <c r="L52" s="191" t="s">
        <v>169</v>
      </c>
      <c r="M52" s="191" t="s">
        <v>169</v>
      </c>
      <c r="N52" s="191" t="s">
        <v>169</v>
      </c>
      <c r="O52" s="191" t="s">
        <v>169</v>
      </c>
      <c r="P52" s="191">
        <v>1705</v>
      </c>
      <c r="Q52" s="190">
        <v>2965</v>
      </c>
      <c r="R52" s="235">
        <v>4065</v>
      </c>
    </row>
    <row r="53" spans="2:19" x14ac:dyDescent="0.3">
      <c r="B53" s="405"/>
      <c r="C53" s="406">
        <v>2019</v>
      </c>
      <c r="D53" s="192" t="s">
        <v>169</v>
      </c>
      <c r="E53" s="192" t="s">
        <v>169</v>
      </c>
      <c r="F53" s="192" t="s">
        <v>169</v>
      </c>
      <c r="G53" s="192" t="s">
        <v>169</v>
      </c>
      <c r="H53" s="192" t="s">
        <v>169</v>
      </c>
      <c r="I53" s="192" t="s">
        <v>169</v>
      </c>
      <c r="J53" s="191" t="s">
        <v>169</v>
      </c>
      <c r="K53" s="191" t="s">
        <v>169</v>
      </c>
      <c r="L53" s="191" t="s">
        <v>169</v>
      </c>
      <c r="M53" s="191" t="s">
        <v>169</v>
      </c>
      <c r="N53" s="191" t="s">
        <v>169</v>
      </c>
      <c r="O53" s="191" t="s">
        <v>169</v>
      </c>
      <c r="P53" s="191" t="s">
        <v>169</v>
      </c>
      <c r="Q53" s="190">
        <v>1865</v>
      </c>
      <c r="R53" s="235">
        <v>2985</v>
      </c>
    </row>
    <row r="54" spans="2:19" ht="13.5" thickBot="1" x14ac:dyDescent="0.35">
      <c r="B54" s="757">
        <v>2020</v>
      </c>
      <c r="C54" s="758"/>
      <c r="D54" s="192" t="s">
        <v>169</v>
      </c>
      <c r="E54" s="192" t="s">
        <v>169</v>
      </c>
      <c r="F54" s="192" t="s">
        <v>169</v>
      </c>
      <c r="G54" s="192" t="s">
        <v>169</v>
      </c>
      <c r="H54" s="192" t="s">
        <v>169</v>
      </c>
      <c r="I54" s="192" t="s">
        <v>169</v>
      </c>
      <c r="J54" s="191" t="s">
        <v>169</v>
      </c>
      <c r="K54" s="191" t="s">
        <v>169</v>
      </c>
      <c r="L54" s="191" t="s">
        <v>169</v>
      </c>
      <c r="M54" s="191" t="s">
        <v>169</v>
      </c>
      <c r="N54" s="191" t="s">
        <v>169</v>
      </c>
      <c r="O54" s="191" t="s">
        <v>169</v>
      </c>
      <c r="P54" s="191" t="s">
        <v>169</v>
      </c>
      <c r="Q54" s="190" t="s">
        <v>169</v>
      </c>
      <c r="R54" s="235">
        <v>1810</v>
      </c>
    </row>
    <row r="55" spans="2:19" ht="35.25" customHeight="1" thickBot="1" x14ac:dyDescent="0.35">
      <c r="B55" s="759" t="s">
        <v>193</v>
      </c>
      <c r="C55" s="760"/>
      <c r="D55" s="198">
        <v>18440</v>
      </c>
      <c r="E55" s="198">
        <v>27695</v>
      </c>
      <c r="F55" s="198">
        <v>37455</v>
      </c>
      <c r="G55" s="198">
        <v>46075</v>
      </c>
      <c r="H55" s="198">
        <v>56900</v>
      </c>
      <c r="I55" s="198">
        <v>65660</v>
      </c>
      <c r="J55" s="199">
        <v>69415</v>
      </c>
      <c r="K55" s="199">
        <v>75700</v>
      </c>
      <c r="L55" s="199">
        <v>81700</v>
      </c>
      <c r="M55" s="199">
        <v>88815</v>
      </c>
      <c r="N55" s="199">
        <v>96780</v>
      </c>
      <c r="O55" s="199">
        <v>104915</v>
      </c>
      <c r="P55" s="199">
        <v>108800</v>
      </c>
      <c r="Q55" s="197">
        <v>115335</v>
      </c>
      <c r="R55" s="238">
        <v>112210</v>
      </c>
    </row>
    <row r="56" spans="2:19" x14ac:dyDescent="0.3">
      <c r="B56" s="747" t="s">
        <v>54</v>
      </c>
      <c r="C56" s="747"/>
      <c r="D56" s="747"/>
      <c r="E56" s="747"/>
      <c r="K56" s="239"/>
      <c r="L56" s="239"/>
      <c r="M56" s="239"/>
      <c r="N56" s="239"/>
      <c r="O56" s="239"/>
      <c r="P56" s="239"/>
      <c r="Q56" s="239"/>
      <c r="R56" s="239" t="s">
        <v>68</v>
      </c>
    </row>
    <row r="57" spans="2:19" x14ac:dyDescent="0.3">
      <c r="C57" s="243"/>
    </row>
    <row r="58" spans="2:19" x14ac:dyDescent="0.3">
      <c r="B58" s="253" t="s">
        <v>197</v>
      </c>
      <c r="C58" s="253"/>
      <c r="D58" s="253"/>
      <c r="E58" s="253"/>
      <c r="F58" s="253"/>
      <c r="G58" s="253"/>
      <c r="H58" s="253"/>
      <c r="I58" s="253"/>
      <c r="J58" s="253"/>
      <c r="K58" s="253"/>
      <c r="L58" s="253"/>
      <c r="M58" s="253"/>
      <c r="N58" s="253"/>
      <c r="O58" s="253"/>
      <c r="P58" s="253"/>
      <c r="Q58" s="253"/>
      <c r="R58" s="253"/>
    </row>
    <row r="59" spans="2:19" ht="6.75" customHeight="1" thickBot="1" x14ac:dyDescent="0.35">
      <c r="C59" s="223"/>
    </row>
    <row r="60" spans="2:19" x14ac:dyDescent="0.3">
      <c r="B60" s="748" t="s">
        <v>120</v>
      </c>
      <c r="C60" s="749"/>
      <c r="D60" s="752" t="s">
        <v>196</v>
      </c>
      <c r="E60" s="752"/>
      <c r="F60" s="752"/>
      <c r="G60" s="752"/>
      <c r="H60" s="752"/>
      <c r="I60" s="752"/>
      <c r="J60" s="752"/>
      <c r="K60" s="752"/>
      <c r="L60" s="752"/>
      <c r="M60" s="752"/>
      <c r="N60" s="752"/>
      <c r="O60" s="752"/>
      <c r="P60" s="752"/>
      <c r="Q60" s="752"/>
      <c r="R60" s="753"/>
    </row>
    <row r="61" spans="2:19" x14ac:dyDescent="0.3">
      <c r="B61" s="750"/>
      <c r="C61" s="751"/>
      <c r="D61" s="761" t="s">
        <v>59</v>
      </c>
      <c r="E61" s="763" t="s">
        <v>60</v>
      </c>
      <c r="F61" s="765" t="s">
        <v>61</v>
      </c>
      <c r="G61" s="767" t="s">
        <v>62</v>
      </c>
      <c r="H61" s="769" t="s">
        <v>63</v>
      </c>
      <c r="I61" s="769" t="s">
        <v>64</v>
      </c>
      <c r="J61" s="734" t="s">
        <v>65</v>
      </c>
      <c r="K61" s="734" t="s">
        <v>2</v>
      </c>
      <c r="L61" s="734" t="s">
        <v>3</v>
      </c>
      <c r="M61" s="734" t="s">
        <v>4</v>
      </c>
      <c r="N61" s="734" t="s">
        <v>5</v>
      </c>
      <c r="O61" s="734" t="s">
        <v>6</v>
      </c>
      <c r="P61" s="734" t="s">
        <v>7</v>
      </c>
      <c r="Q61" s="735" t="s">
        <v>8</v>
      </c>
      <c r="R61" s="224" t="s">
        <v>164</v>
      </c>
    </row>
    <row r="62" spans="2:19" ht="26" x14ac:dyDescent="0.3">
      <c r="B62" s="750"/>
      <c r="C62" s="751"/>
      <c r="D62" s="762"/>
      <c r="E62" s="764"/>
      <c r="F62" s="766"/>
      <c r="G62" s="768"/>
      <c r="H62" s="770"/>
      <c r="I62" s="770"/>
      <c r="J62" s="734"/>
      <c r="K62" s="734"/>
      <c r="L62" s="734"/>
      <c r="M62" s="734"/>
      <c r="N62" s="734"/>
      <c r="O62" s="734"/>
      <c r="P62" s="734"/>
      <c r="Q62" s="735"/>
      <c r="R62" s="225" t="s">
        <v>194</v>
      </c>
      <c r="S62" s="226"/>
    </row>
    <row r="63" spans="2:19" s="131" customFormat="1" x14ac:dyDescent="0.3">
      <c r="B63" s="741" t="s">
        <v>121</v>
      </c>
      <c r="C63" s="742"/>
      <c r="D63" s="227">
        <v>15000</v>
      </c>
      <c r="E63" s="228">
        <v>15000</v>
      </c>
      <c r="F63" s="530">
        <v>15000</v>
      </c>
      <c r="G63" s="227">
        <v>15000</v>
      </c>
      <c r="H63" s="228">
        <v>15000</v>
      </c>
      <c r="I63" s="228">
        <v>15000</v>
      </c>
      <c r="J63" s="228">
        <v>15795</v>
      </c>
      <c r="K63" s="228">
        <v>16365</v>
      </c>
      <c r="L63" s="228">
        <v>16910</v>
      </c>
      <c r="M63" s="228">
        <v>17335</v>
      </c>
      <c r="N63" s="228">
        <v>17495</v>
      </c>
      <c r="O63" s="228">
        <v>17775</v>
      </c>
      <c r="P63" s="228">
        <v>18330</v>
      </c>
      <c r="Q63" s="532">
        <v>18935</v>
      </c>
      <c r="R63" s="248">
        <v>19390</v>
      </c>
    </row>
    <row r="64" spans="2:19" s="131" customFormat="1" x14ac:dyDescent="0.3">
      <c r="B64" s="743" t="s">
        <v>122</v>
      </c>
      <c r="C64" s="744"/>
      <c r="D64" s="229"/>
      <c r="E64" s="230"/>
      <c r="F64" s="531"/>
      <c r="G64" s="229"/>
      <c r="H64" s="230"/>
      <c r="I64" s="534"/>
      <c r="J64" s="534"/>
      <c r="K64" s="534"/>
      <c r="L64" s="534"/>
      <c r="M64" s="534"/>
      <c r="N64" s="261">
        <v>21000</v>
      </c>
      <c r="O64" s="261">
        <v>21000</v>
      </c>
      <c r="P64" s="261">
        <v>25000</v>
      </c>
      <c r="Q64" s="533">
        <v>25725</v>
      </c>
      <c r="R64" s="247">
        <v>26575</v>
      </c>
    </row>
    <row r="65" spans="2:18" x14ac:dyDescent="0.3">
      <c r="B65" s="745" t="s">
        <v>66</v>
      </c>
      <c r="C65" s="746"/>
      <c r="D65" s="232"/>
      <c r="E65" s="232"/>
      <c r="F65" s="233"/>
      <c r="G65" s="233"/>
      <c r="H65" s="233"/>
      <c r="I65" s="535"/>
      <c r="J65" s="536"/>
      <c r="K65" s="536"/>
      <c r="L65" s="536"/>
      <c r="M65" s="536"/>
      <c r="N65" s="536"/>
      <c r="O65" s="536"/>
      <c r="P65" s="536"/>
      <c r="Q65" s="128"/>
      <c r="R65" s="234"/>
    </row>
    <row r="66" spans="2:18" x14ac:dyDescent="0.3">
      <c r="B66" s="739">
        <v>2006</v>
      </c>
      <c r="C66" s="740"/>
      <c r="D66" s="192">
        <v>340</v>
      </c>
      <c r="E66" s="192">
        <v>490</v>
      </c>
      <c r="F66" s="192">
        <v>630</v>
      </c>
      <c r="G66" s="192">
        <v>720</v>
      </c>
      <c r="H66" s="192">
        <v>820</v>
      </c>
      <c r="I66" s="192">
        <v>910</v>
      </c>
      <c r="J66" s="191">
        <v>920</v>
      </c>
      <c r="K66" s="191">
        <v>940</v>
      </c>
      <c r="L66" s="191">
        <v>960</v>
      </c>
      <c r="M66" s="191">
        <v>970</v>
      </c>
      <c r="N66" s="191">
        <v>950</v>
      </c>
      <c r="O66" s="191">
        <v>950</v>
      </c>
      <c r="P66" s="191">
        <v>920</v>
      </c>
      <c r="Q66" s="190">
        <v>850</v>
      </c>
      <c r="R66" s="235">
        <v>890</v>
      </c>
    </row>
    <row r="67" spans="2:18" x14ac:dyDescent="0.3">
      <c r="B67" s="739">
        <v>2007</v>
      </c>
      <c r="C67" s="740"/>
      <c r="D67" s="192" t="s">
        <v>169</v>
      </c>
      <c r="E67" s="192">
        <v>350</v>
      </c>
      <c r="F67" s="192">
        <v>500</v>
      </c>
      <c r="G67" s="192">
        <v>630</v>
      </c>
      <c r="H67" s="192">
        <v>750</v>
      </c>
      <c r="I67" s="192">
        <v>840</v>
      </c>
      <c r="J67" s="191">
        <v>880</v>
      </c>
      <c r="K67" s="191">
        <v>920</v>
      </c>
      <c r="L67" s="191">
        <v>950</v>
      </c>
      <c r="M67" s="191">
        <v>960</v>
      </c>
      <c r="N67" s="191">
        <v>980</v>
      </c>
      <c r="O67" s="191">
        <v>970</v>
      </c>
      <c r="P67" s="191">
        <v>960</v>
      </c>
      <c r="Q67" s="190">
        <v>880</v>
      </c>
      <c r="R67" s="235">
        <v>890</v>
      </c>
    </row>
    <row r="68" spans="2:18" x14ac:dyDescent="0.3">
      <c r="B68" s="739">
        <v>2008</v>
      </c>
      <c r="C68" s="740"/>
      <c r="D68" s="192" t="s">
        <v>169</v>
      </c>
      <c r="E68" s="192" t="s">
        <v>169</v>
      </c>
      <c r="F68" s="192">
        <v>390</v>
      </c>
      <c r="G68" s="192">
        <v>520</v>
      </c>
      <c r="H68" s="192">
        <v>620</v>
      </c>
      <c r="I68" s="192">
        <v>740</v>
      </c>
      <c r="J68" s="191">
        <v>800</v>
      </c>
      <c r="K68" s="191">
        <v>870</v>
      </c>
      <c r="L68" s="191">
        <v>930</v>
      </c>
      <c r="M68" s="191">
        <v>970</v>
      </c>
      <c r="N68" s="191">
        <v>980</v>
      </c>
      <c r="O68" s="191">
        <v>990</v>
      </c>
      <c r="P68" s="191">
        <v>980</v>
      </c>
      <c r="Q68" s="190">
        <v>910</v>
      </c>
      <c r="R68" s="235">
        <v>930</v>
      </c>
    </row>
    <row r="69" spans="2:18" x14ac:dyDescent="0.3">
      <c r="B69" s="739">
        <v>2009</v>
      </c>
      <c r="C69" s="740"/>
      <c r="D69" s="192" t="s">
        <v>169</v>
      </c>
      <c r="E69" s="192" t="s">
        <v>169</v>
      </c>
      <c r="F69" s="192" t="s">
        <v>169</v>
      </c>
      <c r="G69" s="192">
        <v>400</v>
      </c>
      <c r="H69" s="192">
        <v>510</v>
      </c>
      <c r="I69" s="192">
        <v>640</v>
      </c>
      <c r="J69" s="191">
        <v>710</v>
      </c>
      <c r="K69" s="191">
        <v>800</v>
      </c>
      <c r="L69" s="191">
        <v>870</v>
      </c>
      <c r="M69" s="191">
        <v>930</v>
      </c>
      <c r="N69" s="191">
        <v>970</v>
      </c>
      <c r="O69" s="191">
        <v>990</v>
      </c>
      <c r="P69" s="191">
        <v>1000</v>
      </c>
      <c r="Q69" s="190">
        <v>940</v>
      </c>
      <c r="R69" s="235">
        <v>960</v>
      </c>
    </row>
    <row r="70" spans="2:18" x14ac:dyDescent="0.3">
      <c r="B70" s="739">
        <v>2010</v>
      </c>
      <c r="C70" s="740"/>
      <c r="D70" s="192" t="s">
        <v>169</v>
      </c>
      <c r="E70" s="192" t="s">
        <v>169</v>
      </c>
      <c r="F70" s="192" t="s">
        <v>169</v>
      </c>
      <c r="G70" s="192" t="s">
        <v>169</v>
      </c>
      <c r="H70" s="192">
        <v>380</v>
      </c>
      <c r="I70" s="192">
        <v>490</v>
      </c>
      <c r="J70" s="191">
        <v>570</v>
      </c>
      <c r="K70" s="191">
        <v>680</v>
      </c>
      <c r="L70" s="191">
        <v>780</v>
      </c>
      <c r="M70" s="191">
        <v>870</v>
      </c>
      <c r="N70" s="191">
        <v>930</v>
      </c>
      <c r="O70" s="191">
        <v>990</v>
      </c>
      <c r="P70" s="191">
        <v>1030</v>
      </c>
      <c r="Q70" s="190">
        <v>1000</v>
      </c>
      <c r="R70" s="235">
        <v>1040</v>
      </c>
    </row>
    <row r="71" spans="2:18" x14ac:dyDescent="0.3">
      <c r="B71" s="739">
        <v>2011</v>
      </c>
      <c r="C71" s="740"/>
      <c r="D71" s="192" t="s">
        <v>169</v>
      </c>
      <c r="E71" s="192" t="s">
        <v>169</v>
      </c>
      <c r="F71" s="192" t="s">
        <v>169</v>
      </c>
      <c r="G71" s="192" t="s">
        <v>169</v>
      </c>
      <c r="H71" s="192" t="s">
        <v>169</v>
      </c>
      <c r="I71" s="192">
        <v>380</v>
      </c>
      <c r="J71" s="191">
        <v>470</v>
      </c>
      <c r="K71" s="191">
        <v>570</v>
      </c>
      <c r="L71" s="191">
        <v>670</v>
      </c>
      <c r="M71" s="191">
        <v>790</v>
      </c>
      <c r="N71" s="191">
        <v>880</v>
      </c>
      <c r="O71" s="191">
        <v>960</v>
      </c>
      <c r="P71" s="191">
        <v>1020</v>
      </c>
      <c r="Q71" s="190">
        <v>1000</v>
      </c>
      <c r="R71" s="235">
        <v>1050</v>
      </c>
    </row>
    <row r="72" spans="2:18" x14ac:dyDescent="0.3">
      <c r="B72" s="739">
        <v>2012</v>
      </c>
      <c r="C72" s="740"/>
      <c r="D72" s="192" t="s">
        <v>169</v>
      </c>
      <c r="E72" s="192" t="s">
        <v>169</v>
      </c>
      <c r="F72" s="192" t="s">
        <v>169</v>
      </c>
      <c r="G72" s="192" t="s">
        <v>169</v>
      </c>
      <c r="H72" s="192" t="s">
        <v>169</v>
      </c>
      <c r="I72" s="192" t="s">
        <v>169</v>
      </c>
      <c r="J72" s="191">
        <v>370</v>
      </c>
      <c r="K72" s="191">
        <v>480</v>
      </c>
      <c r="L72" s="191">
        <v>580</v>
      </c>
      <c r="M72" s="191">
        <v>690</v>
      </c>
      <c r="N72" s="191">
        <v>790</v>
      </c>
      <c r="O72" s="191">
        <v>890</v>
      </c>
      <c r="P72" s="191">
        <v>980</v>
      </c>
      <c r="Q72" s="190">
        <v>970</v>
      </c>
      <c r="R72" s="235">
        <v>1040</v>
      </c>
    </row>
    <row r="73" spans="2:18" x14ac:dyDescent="0.3">
      <c r="B73" s="739">
        <v>2013</v>
      </c>
      <c r="C73" s="740"/>
      <c r="D73" s="192" t="s">
        <v>169</v>
      </c>
      <c r="E73" s="192" t="s">
        <v>169</v>
      </c>
      <c r="F73" s="192" t="s">
        <v>169</v>
      </c>
      <c r="G73" s="192" t="s">
        <v>169</v>
      </c>
      <c r="H73" s="192" t="s">
        <v>169</v>
      </c>
      <c r="I73" s="192" t="s">
        <v>169</v>
      </c>
      <c r="J73" s="191" t="s">
        <v>169</v>
      </c>
      <c r="K73" s="191">
        <v>370</v>
      </c>
      <c r="L73" s="191">
        <v>480</v>
      </c>
      <c r="M73" s="191">
        <v>590</v>
      </c>
      <c r="N73" s="191">
        <v>710</v>
      </c>
      <c r="O73" s="191">
        <v>830</v>
      </c>
      <c r="P73" s="191">
        <v>930</v>
      </c>
      <c r="Q73" s="190">
        <v>970</v>
      </c>
      <c r="R73" s="235">
        <v>1060</v>
      </c>
    </row>
    <row r="74" spans="2:18" x14ac:dyDescent="0.3">
      <c r="B74" s="739">
        <v>2014</v>
      </c>
      <c r="C74" s="740"/>
      <c r="D74" s="192" t="s">
        <v>169</v>
      </c>
      <c r="E74" s="192" t="s">
        <v>169</v>
      </c>
      <c r="F74" s="192" t="s">
        <v>169</v>
      </c>
      <c r="G74" s="192" t="s">
        <v>169</v>
      </c>
      <c r="H74" s="192" t="s">
        <v>169</v>
      </c>
      <c r="I74" s="192" t="s">
        <v>169</v>
      </c>
      <c r="J74" s="191" t="s">
        <v>169</v>
      </c>
      <c r="K74" s="191" t="s">
        <v>169</v>
      </c>
      <c r="L74" s="191">
        <v>370</v>
      </c>
      <c r="M74" s="191">
        <v>490</v>
      </c>
      <c r="N74" s="191">
        <v>610</v>
      </c>
      <c r="O74" s="191">
        <v>750</v>
      </c>
      <c r="P74" s="191">
        <v>870</v>
      </c>
      <c r="Q74" s="190">
        <v>940</v>
      </c>
      <c r="R74" s="235">
        <v>1050</v>
      </c>
    </row>
    <row r="75" spans="2:18" x14ac:dyDescent="0.3">
      <c r="B75" s="739">
        <v>2015</v>
      </c>
      <c r="C75" s="740"/>
      <c r="D75" s="192" t="s">
        <v>169</v>
      </c>
      <c r="E75" s="192" t="s">
        <v>169</v>
      </c>
      <c r="F75" s="192" t="s">
        <v>169</v>
      </c>
      <c r="G75" s="192" t="s">
        <v>169</v>
      </c>
      <c r="H75" s="192" t="s">
        <v>169</v>
      </c>
      <c r="I75" s="192" t="s">
        <v>169</v>
      </c>
      <c r="J75" s="191" t="s">
        <v>169</v>
      </c>
      <c r="K75" s="191" t="s">
        <v>169</v>
      </c>
      <c r="L75" s="191" t="s">
        <v>169</v>
      </c>
      <c r="M75" s="191">
        <v>380</v>
      </c>
      <c r="N75" s="191">
        <v>520</v>
      </c>
      <c r="O75" s="191">
        <v>670</v>
      </c>
      <c r="P75" s="191">
        <v>820</v>
      </c>
      <c r="Q75" s="190">
        <v>910</v>
      </c>
      <c r="R75" s="235">
        <v>1050</v>
      </c>
    </row>
    <row r="76" spans="2:18" x14ac:dyDescent="0.3">
      <c r="B76" s="739">
        <v>2016</v>
      </c>
      <c r="C76" s="740"/>
      <c r="D76" s="192" t="s">
        <v>169</v>
      </c>
      <c r="E76" s="192" t="s">
        <v>169</v>
      </c>
      <c r="F76" s="192" t="s">
        <v>169</v>
      </c>
      <c r="G76" s="192" t="s">
        <v>169</v>
      </c>
      <c r="H76" s="192" t="s">
        <v>169</v>
      </c>
      <c r="I76" s="192" t="s">
        <v>169</v>
      </c>
      <c r="J76" s="191" t="s">
        <v>169</v>
      </c>
      <c r="K76" s="191" t="s">
        <v>169</v>
      </c>
      <c r="L76" s="191" t="s">
        <v>169</v>
      </c>
      <c r="M76" s="191" t="s">
        <v>169</v>
      </c>
      <c r="N76" s="191">
        <v>330</v>
      </c>
      <c r="O76" s="191">
        <v>450</v>
      </c>
      <c r="P76" s="191">
        <v>520</v>
      </c>
      <c r="Q76" s="190">
        <v>600</v>
      </c>
      <c r="R76" s="235">
        <v>670</v>
      </c>
    </row>
    <row r="77" spans="2:18" x14ac:dyDescent="0.3">
      <c r="B77" s="739">
        <v>2017</v>
      </c>
      <c r="C77" s="740"/>
      <c r="D77" s="192" t="s">
        <v>169</v>
      </c>
      <c r="E77" s="192" t="s">
        <v>169</v>
      </c>
      <c r="F77" s="192" t="s">
        <v>169</v>
      </c>
      <c r="G77" s="192" t="s">
        <v>169</v>
      </c>
      <c r="H77" s="192" t="s">
        <v>169</v>
      </c>
      <c r="I77" s="192" t="s">
        <v>169</v>
      </c>
      <c r="J77" s="191" t="s">
        <v>169</v>
      </c>
      <c r="K77" s="191" t="s">
        <v>169</v>
      </c>
      <c r="L77" s="191" t="s">
        <v>169</v>
      </c>
      <c r="M77" s="191" t="s">
        <v>169</v>
      </c>
      <c r="N77" s="191" t="s">
        <v>169</v>
      </c>
      <c r="O77" s="191">
        <v>340</v>
      </c>
      <c r="P77" s="191">
        <v>400</v>
      </c>
      <c r="Q77" s="190">
        <v>480</v>
      </c>
      <c r="R77" s="235">
        <v>580</v>
      </c>
    </row>
    <row r="78" spans="2:18" x14ac:dyDescent="0.3">
      <c r="B78" s="236"/>
      <c r="C78" s="237">
        <v>2018</v>
      </c>
      <c r="D78" s="192" t="s">
        <v>169</v>
      </c>
      <c r="E78" s="192" t="s">
        <v>169</v>
      </c>
      <c r="F78" s="192" t="s">
        <v>169</v>
      </c>
      <c r="G78" s="192" t="s">
        <v>169</v>
      </c>
      <c r="H78" s="192" t="s">
        <v>169</v>
      </c>
      <c r="I78" s="192" t="s">
        <v>169</v>
      </c>
      <c r="J78" s="191" t="s">
        <v>169</v>
      </c>
      <c r="K78" s="191" t="s">
        <v>169</v>
      </c>
      <c r="L78" s="191" t="s">
        <v>169</v>
      </c>
      <c r="M78" s="191" t="s">
        <v>169</v>
      </c>
      <c r="N78" s="191" t="s">
        <v>169</v>
      </c>
      <c r="O78" s="191" t="s">
        <v>169</v>
      </c>
      <c r="P78" s="191">
        <v>280</v>
      </c>
      <c r="Q78" s="190">
        <v>360</v>
      </c>
      <c r="R78" s="235">
        <v>470</v>
      </c>
    </row>
    <row r="79" spans="2:18" x14ac:dyDescent="0.3">
      <c r="B79" s="405"/>
      <c r="C79" s="406">
        <v>2019</v>
      </c>
      <c r="D79" s="192" t="s">
        <v>169</v>
      </c>
      <c r="E79" s="192" t="s">
        <v>169</v>
      </c>
      <c r="F79" s="192" t="s">
        <v>169</v>
      </c>
      <c r="G79" s="192" t="s">
        <v>169</v>
      </c>
      <c r="H79" s="192" t="s">
        <v>169</v>
      </c>
      <c r="I79" s="192" t="s">
        <v>169</v>
      </c>
      <c r="J79" s="191" t="s">
        <v>169</v>
      </c>
      <c r="K79" s="191" t="s">
        <v>169</v>
      </c>
      <c r="L79" s="191" t="s">
        <v>169</v>
      </c>
      <c r="M79" s="191" t="s">
        <v>169</v>
      </c>
      <c r="N79" s="191" t="s">
        <v>169</v>
      </c>
      <c r="O79" s="191" t="s">
        <v>169</v>
      </c>
      <c r="P79" s="191" t="s">
        <v>169</v>
      </c>
      <c r="Q79" s="190">
        <v>280</v>
      </c>
      <c r="R79" s="235">
        <v>360</v>
      </c>
    </row>
    <row r="80" spans="2:18" ht="13.5" thickBot="1" x14ac:dyDescent="0.35">
      <c r="B80" s="757">
        <v>2020</v>
      </c>
      <c r="C80" s="758"/>
      <c r="D80" s="192" t="s">
        <v>169</v>
      </c>
      <c r="E80" s="192" t="s">
        <v>169</v>
      </c>
      <c r="F80" s="192" t="s">
        <v>169</v>
      </c>
      <c r="G80" s="192" t="s">
        <v>169</v>
      </c>
      <c r="H80" s="192" t="s">
        <v>169</v>
      </c>
      <c r="I80" s="192" t="s">
        <v>169</v>
      </c>
      <c r="J80" s="191" t="s">
        <v>169</v>
      </c>
      <c r="K80" s="191" t="s">
        <v>169</v>
      </c>
      <c r="L80" s="191" t="s">
        <v>169</v>
      </c>
      <c r="M80" s="191" t="s">
        <v>169</v>
      </c>
      <c r="N80" s="191" t="s">
        <v>169</v>
      </c>
      <c r="O80" s="191" t="s">
        <v>169</v>
      </c>
      <c r="P80" s="191" t="s">
        <v>169</v>
      </c>
      <c r="Q80" s="190" t="s">
        <v>169</v>
      </c>
      <c r="R80" s="235">
        <v>280</v>
      </c>
    </row>
    <row r="81" spans="2:18" ht="30" customHeight="1" thickBot="1" x14ac:dyDescent="0.35">
      <c r="B81" s="759" t="s">
        <v>193</v>
      </c>
      <c r="C81" s="760"/>
      <c r="D81" s="198">
        <v>520</v>
      </c>
      <c r="E81" s="198">
        <v>610</v>
      </c>
      <c r="F81" s="198">
        <v>680</v>
      </c>
      <c r="G81" s="198">
        <v>730</v>
      </c>
      <c r="H81" s="198">
        <v>770</v>
      </c>
      <c r="I81" s="198">
        <v>790</v>
      </c>
      <c r="J81" s="199">
        <v>770</v>
      </c>
      <c r="K81" s="199">
        <v>780</v>
      </c>
      <c r="L81" s="199">
        <v>780</v>
      </c>
      <c r="M81" s="199">
        <v>800</v>
      </c>
      <c r="N81" s="199">
        <v>800</v>
      </c>
      <c r="O81" s="199">
        <v>820</v>
      </c>
      <c r="P81" s="199">
        <v>840</v>
      </c>
      <c r="Q81" s="197">
        <v>800</v>
      </c>
      <c r="R81" s="238">
        <v>820</v>
      </c>
    </row>
    <row r="82" spans="2:18" x14ac:dyDescent="0.3">
      <c r="B82" s="747" t="s">
        <v>54</v>
      </c>
      <c r="C82" s="747"/>
      <c r="D82" s="747"/>
      <c r="E82" s="747"/>
      <c r="K82" s="239"/>
      <c r="L82" s="239"/>
      <c r="M82" s="239"/>
      <c r="N82" s="245"/>
      <c r="O82" s="239"/>
      <c r="P82" s="239"/>
      <c r="Q82" s="239"/>
      <c r="R82" s="239" t="s">
        <v>68</v>
      </c>
    </row>
    <row r="83" spans="2:18" x14ac:dyDescent="0.3">
      <c r="C83" s="246"/>
      <c r="D83" s="241"/>
      <c r="E83" s="241"/>
      <c r="K83" s="239"/>
      <c r="L83" s="239"/>
      <c r="M83" s="239"/>
      <c r="N83" s="239"/>
      <c r="O83" s="239"/>
      <c r="P83" s="239"/>
      <c r="Q83" s="239"/>
      <c r="R83" s="239"/>
    </row>
    <row r="84" spans="2:18" ht="12.75" customHeight="1" x14ac:dyDescent="0.3">
      <c r="B84" s="736" t="s">
        <v>71</v>
      </c>
      <c r="C84" s="737"/>
      <c r="D84" s="737"/>
      <c r="E84" s="737"/>
      <c r="F84" s="737"/>
      <c r="G84" s="737"/>
      <c r="H84" s="737"/>
      <c r="I84" s="737"/>
      <c r="J84" s="737"/>
      <c r="K84" s="737"/>
      <c r="L84" s="737"/>
      <c r="M84" s="737"/>
      <c r="N84" s="737"/>
      <c r="O84" s="737"/>
      <c r="P84" s="737"/>
      <c r="Q84" s="737"/>
      <c r="R84" s="738"/>
    </row>
    <row r="85" spans="2:18" s="13" customFormat="1" x14ac:dyDescent="0.35">
      <c r="B85" s="120" t="s">
        <v>229</v>
      </c>
      <c r="C85" s="754" t="s">
        <v>231</v>
      </c>
      <c r="D85" s="755"/>
      <c r="E85" s="755"/>
      <c r="F85" s="755"/>
      <c r="G85" s="755"/>
      <c r="H85" s="755"/>
      <c r="I85" s="755"/>
      <c r="J85" s="755"/>
      <c r="K85" s="755"/>
      <c r="L85" s="755"/>
      <c r="M85" s="755"/>
      <c r="N85" s="755"/>
      <c r="O85" s="755"/>
      <c r="P85" s="755"/>
      <c r="Q85" s="755"/>
      <c r="R85" s="756"/>
    </row>
    <row r="86" spans="2:18" s="493" customFormat="1" x14ac:dyDescent="0.35">
      <c r="B86" s="120" t="s">
        <v>173</v>
      </c>
      <c r="C86" s="754" t="s">
        <v>174</v>
      </c>
      <c r="D86" s="755"/>
      <c r="E86" s="755"/>
      <c r="F86" s="755"/>
      <c r="G86" s="755"/>
      <c r="H86" s="755"/>
      <c r="I86" s="755"/>
      <c r="J86" s="755"/>
      <c r="K86" s="755"/>
      <c r="L86" s="755"/>
      <c r="M86" s="755"/>
      <c r="N86" s="755"/>
      <c r="O86" s="755"/>
      <c r="P86" s="755"/>
      <c r="Q86" s="755"/>
      <c r="R86" s="756"/>
    </row>
    <row r="87" spans="2:18" s="13" customFormat="1" ht="12.75" customHeight="1" x14ac:dyDescent="0.35">
      <c r="B87" s="120" t="s">
        <v>243</v>
      </c>
      <c r="C87" s="754" t="s">
        <v>245</v>
      </c>
      <c r="D87" s="755"/>
      <c r="E87" s="755"/>
      <c r="F87" s="755"/>
      <c r="G87" s="755"/>
      <c r="H87" s="755"/>
      <c r="I87" s="755"/>
      <c r="J87" s="755"/>
      <c r="K87" s="755"/>
      <c r="L87" s="755"/>
      <c r="M87" s="755"/>
      <c r="N87" s="755"/>
      <c r="O87" s="755"/>
      <c r="P87" s="755"/>
      <c r="Q87" s="755"/>
      <c r="R87" s="756"/>
    </row>
    <row r="88" spans="2:18" s="13" customFormat="1" ht="27.75" customHeight="1" x14ac:dyDescent="0.35">
      <c r="B88" s="120" t="s">
        <v>244</v>
      </c>
      <c r="C88" s="754" t="s">
        <v>247</v>
      </c>
      <c r="D88" s="755"/>
      <c r="E88" s="755"/>
      <c r="F88" s="755"/>
      <c r="G88" s="755"/>
      <c r="H88" s="755"/>
      <c r="I88" s="755"/>
      <c r="J88" s="755"/>
      <c r="K88" s="755"/>
      <c r="L88" s="755"/>
      <c r="M88" s="755"/>
      <c r="N88" s="755"/>
      <c r="O88" s="755"/>
      <c r="P88" s="755"/>
      <c r="Q88" s="755"/>
      <c r="R88" s="756"/>
    </row>
    <row r="89" spans="2:18" s="13" customFormat="1" x14ac:dyDescent="0.35">
      <c r="B89" s="125" t="s">
        <v>254</v>
      </c>
      <c r="C89" s="754" t="s">
        <v>265</v>
      </c>
      <c r="D89" s="755"/>
      <c r="E89" s="755"/>
      <c r="F89" s="755"/>
      <c r="G89" s="755"/>
      <c r="H89" s="755"/>
      <c r="I89" s="755"/>
      <c r="J89" s="755"/>
      <c r="K89" s="755"/>
      <c r="L89" s="755"/>
      <c r="M89" s="755"/>
      <c r="N89" s="755"/>
      <c r="O89" s="755"/>
      <c r="P89" s="755"/>
      <c r="Q89" s="755"/>
      <c r="R89" s="756"/>
    </row>
  </sheetData>
  <mergeCells count="108">
    <mergeCell ref="B16:C16"/>
    <mergeCell ref="B17:C17"/>
    <mergeCell ref="B18:C18"/>
    <mergeCell ref="B19:C19"/>
    <mergeCell ref="B20:C20"/>
    <mergeCell ref="C89:R89"/>
    <mergeCell ref="B13:C13"/>
    <mergeCell ref="B7:C9"/>
    <mergeCell ref="D7:R7"/>
    <mergeCell ref="D8:D9"/>
    <mergeCell ref="E8:E9"/>
    <mergeCell ref="F8:F9"/>
    <mergeCell ref="G8:G9"/>
    <mergeCell ref="H8:H9"/>
    <mergeCell ref="I8:I9"/>
    <mergeCell ref="B10:C10"/>
    <mergeCell ref="B11:C11"/>
    <mergeCell ref="B12:C12"/>
    <mergeCell ref="B27:C27"/>
    <mergeCell ref="B14:C14"/>
    <mergeCell ref="B15:C15"/>
    <mergeCell ref="B21:C21"/>
    <mergeCell ref="B22:C22"/>
    <mergeCell ref="B23:C23"/>
    <mergeCell ref="B24:C24"/>
    <mergeCell ref="B41:C41"/>
    <mergeCell ref="B28:C28"/>
    <mergeCell ref="B29:E29"/>
    <mergeCell ref="B34:C36"/>
    <mergeCell ref="D34:R34"/>
    <mergeCell ref="D35:D36"/>
    <mergeCell ref="E35:E36"/>
    <mergeCell ref="F35:F36"/>
    <mergeCell ref="G35:G36"/>
    <mergeCell ref="H35:H36"/>
    <mergeCell ref="I35:I36"/>
    <mergeCell ref="B37:C37"/>
    <mergeCell ref="O35:O36"/>
    <mergeCell ref="P35:P36"/>
    <mergeCell ref="Q35:Q36"/>
    <mergeCell ref="D61:D62"/>
    <mergeCell ref="E61:E62"/>
    <mergeCell ref="F61:F62"/>
    <mergeCell ref="G61:G62"/>
    <mergeCell ref="H61:H62"/>
    <mergeCell ref="I61:I62"/>
    <mergeCell ref="B38:C38"/>
    <mergeCell ref="B39:C39"/>
    <mergeCell ref="B40:C40"/>
    <mergeCell ref="B55:C55"/>
    <mergeCell ref="B42:C42"/>
    <mergeCell ref="B43:C43"/>
    <mergeCell ref="B44:C44"/>
    <mergeCell ref="B45:C45"/>
    <mergeCell ref="B46:C46"/>
    <mergeCell ref="B47:C47"/>
    <mergeCell ref="B48:C48"/>
    <mergeCell ref="B49:C49"/>
    <mergeCell ref="B50:C50"/>
    <mergeCell ref="B51:C51"/>
    <mergeCell ref="B54:C54"/>
    <mergeCell ref="C85:R85"/>
    <mergeCell ref="C87:R87"/>
    <mergeCell ref="C88:R88"/>
    <mergeCell ref="B75:C75"/>
    <mergeCell ref="B76:C76"/>
    <mergeCell ref="B77:C77"/>
    <mergeCell ref="B80:C80"/>
    <mergeCell ref="B81:C81"/>
    <mergeCell ref="B82:E82"/>
    <mergeCell ref="C86:R86"/>
    <mergeCell ref="J8:J9"/>
    <mergeCell ref="M8:M9"/>
    <mergeCell ref="L8:L9"/>
    <mergeCell ref="K8:K9"/>
    <mergeCell ref="Q8:Q9"/>
    <mergeCell ref="P8:P9"/>
    <mergeCell ref="O8:O9"/>
    <mergeCell ref="N8:N9"/>
    <mergeCell ref="B84:R84"/>
    <mergeCell ref="B74:C74"/>
    <mergeCell ref="B63:C63"/>
    <mergeCell ref="B64:C64"/>
    <mergeCell ref="B65:C65"/>
    <mergeCell ref="B66:C66"/>
    <mergeCell ref="B67:C67"/>
    <mergeCell ref="B68:C68"/>
    <mergeCell ref="B69:C69"/>
    <mergeCell ref="B70:C70"/>
    <mergeCell ref="B71:C71"/>
    <mergeCell ref="B72:C72"/>
    <mergeCell ref="B73:C73"/>
    <mergeCell ref="B56:E56"/>
    <mergeCell ref="B60:C62"/>
    <mergeCell ref="D60:R60"/>
    <mergeCell ref="J61:J62"/>
    <mergeCell ref="K61:K62"/>
    <mergeCell ref="L61:L62"/>
    <mergeCell ref="M61:M62"/>
    <mergeCell ref="N61:N62"/>
    <mergeCell ref="O61:O62"/>
    <mergeCell ref="P61:P62"/>
    <mergeCell ref="Q61:Q62"/>
    <mergeCell ref="J35:J36"/>
    <mergeCell ref="K35:K36"/>
    <mergeCell ref="L35:L36"/>
    <mergeCell ref="M35:M36"/>
    <mergeCell ref="N35:N36"/>
  </mergeCells>
  <pageMargins left="0.74803149606299213" right="0.74803149606299213" top="0.98425196850393704" bottom="0.98425196850393704" header="0.51181102362204722" footer="0.51181102362204722"/>
  <pageSetup paperSize="9" scale="54" fitToHeight="2" orientation="landscape" r:id="rId1"/>
  <headerFooter alignWithMargins="0"/>
  <rowBreaks count="1" manualBreakCount="1">
    <brk id="57"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16</vt:i4>
      </vt:variant>
    </vt:vector>
  </HeadingPairs>
  <TitlesOfParts>
    <vt:vector size="33" baseType="lpstr">
      <vt:lpstr>Title of publication</vt:lpstr>
      <vt:lpstr>Contents</vt:lpstr>
      <vt:lpstr>Table 1</vt:lpstr>
      <vt:lpstr>Table 2</vt:lpstr>
      <vt:lpstr>Table 3A (i)</vt:lpstr>
      <vt:lpstr>Table 3A (ii)</vt:lpstr>
      <vt:lpstr>Table 3B (i)</vt:lpstr>
      <vt:lpstr>Table 3B (ii)</vt:lpstr>
      <vt:lpstr>Table 4A</vt:lpstr>
      <vt:lpstr>Table 4B</vt:lpstr>
      <vt:lpstr>Table 4C</vt:lpstr>
      <vt:lpstr>Table 4D</vt:lpstr>
      <vt:lpstr>Table 4E</vt:lpstr>
      <vt:lpstr>Table 4F</vt:lpstr>
      <vt:lpstr>Table 5A</vt:lpstr>
      <vt:lpstr>Table 5B</vt:lpstr>
      <vt:lpstr>Footnotes</vt:lpstr>
      <vt:lpstr>Contents!Print_Area</vt:lpstr>
      <vt:lpstr>Footnotes!Print_Area</vt:lpstr>
      <vt:lpstr>'Table 1'!Print_Area</vt:lpstr>
      <vt:lpstr>'Table 2'!Print_Area</vt:lpstr>
      <vt:lpstr>'Table 3A (i)'!Print_Area</vt:lpstr>
      <vt:lpstr>'Table 3A (ii)'!Print_Area</vt:lpstr>
      <vt:lpstr>'Table 3B (i)'!Print_Area</vt:lpstr>
      <vt:lpstr>'Table 3B (ii)'!Print_Area</vt:lpstr>
      <vt:lpstr>'Table 4A'!Print_Area</vt:lpstr>
      <vt:lpstr>'Table 4B'!Print_Area</vt:lpstr>
      <vt:lpstr>'Table 4C'!Print_Area</vt:lpstr>
      <vt:lpstr>'Table 4D'!Print_Area</vt:lpstr>
      <vt:lpstr>'Table 4E'!Print_Area</vt:lpstr>
      <vt:lpstr>'Table 4F'!Print_Area</vt:lpstr>
      <vt:lpstr>'Table 5A'!Print_Area</vt:lpstr>
      <vt:lpstr>'Table 5B'!Print_Area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dalecl</dc:creator>
  <cp:lastModifiedBy>Claire Dale</cp:lastModifiedBy>
  <cp:lastPrinted>2021-06-01T09:26:50Z</cp:lastPrinted>
  <dcterms:created xsi:type="dcterms:W3CDTF">2020-05-29T11:14:07Z</dcterms:created>
  <dcterms:modified xsi:type="dcterms:W3CDTF">2021-06-03T08:09:02Z</dcterms:modified>
</cp:coreProperties>
</file>